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C:\Users\user\Desktop\2019 YAFV\TRANSPARENCIA\"/>
    </mc:Choice>
  </mc:AlternateContent>
  <xr:revisionPtr revIDLastSave="0" documentId="13_ncr:1_{D26DAEA9-AA96-441A-9365-B4D34AB7A0C0}" xr6:coauthVersionLast="43" xr6:coauthVersionMax="43" xr10:uidLastSave="{00000000-0000-0000-0000-000000000000}"/>
  <bookViews>
    <workbookView xWindow="-98" yWindow="-98" windowWidth="28996" windowHeight="15796" xr2:uid="{00000000-000D-0000-FFFF-FFFF00000000}"/>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s>
  <definedNames>
    <definedName name="Hidden_1_Tabla_4513904">Hidden_1_Tabla_451390!$A$1:$A$3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20" i="1" l="1"/>
  <c r="G187" i="5" l="1"/>
  <c r="G186" i="5"/>
  <c r="G82" i="5"/>
  <c r="G81" i="5"/>
  <c r="G80" i="5"/>
  <c r="G79" i="5"/>
  <c r="G78" i="5"/>
  <c r="G76" i="5"/>
  <c r="G75" i="5"/>
  <c r="G74" i="5"/>
  <c r="G73" i="5"/>
  <c r="G72" i="5"/>
  <c r="G23" i="5"/>
  <c r="G12" i="5"/>
  <c r="AA172" i="1"/>
  <c r="AA171" i="1"/>
  <c r="AA170" i="1"/>
  <c r="AA169" i="1"/>
  <c r="AA168" i="1"/>
  <c r="AA167" i="1"/>
  <c r="AA166" i="1"/>
  <c r="AA165" i="1"/>
  <c r="AA164" i="1"/>
  <c r="AA163" i="1"/>
  <c r="AA162" i="1"/>
  <c r="AA161" i="1"/>
  <c r="AA160" i="1"/>
  <c r="AA159" i="1"/>
  <c r="AA158" i="1"/>
  <c r="AA157" i="1"/>
  <c r="AA156" i="1"/>
  <c r="AA155" i="1"/>
  <c r="AA154" i="1"/>
  <c r="AA153" i="1"/>
  <c r="AA152" i="1"/>
  <c r="AA151" i="1"/>
  <c r="AA150" i="1"/>
  <c r="AA149" i="1"/>
  <c r="AA148" i="1"/>
  <c r="U148" i="1"/>
  <c r="AA147" i="1"/>
  <c r="U147" i="1"/>
  <c r="AA146" i="1"/>
  <c r="AA145" i="1"/>
  <c r="AA144" i="1"/>
  <c r="U144" i="1"/>
  <c r="AA143" i="1"/>
  <c r="AA142" i="1"/>
  <c r="U142" i="1"/>
  <c r="AA141" i="1"/>
  <c r="U141" i="1"/>
  <c r="AA140" i="1"/>
  <c r="U140" i="1"/>
  <c r="AA139" i="1"/>
  <c r="U139" i="1"/>
  <c r="AA138" i="1"/>
  <c r="U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0" i="1"/>
  <c r="AA39" i="1"/>
  <c r="AA38" i="1"/>
  <c r="AA37" i="1"/>
  <c r="AA36" i="1"/>
  <c r="AA35" i="1"/>
  <c r="AA34" i="1"/>
  <c r="AA33" i="1"/>
  <c r="AA32" i="1"/>
  <c r="AA31" i="1"/>
  <c r="AA30" i="1"/>
  <c r="AA29" i="1"/>
  <c r="AA28" i="1"/>
  <c r="AA27" i="1"/>
  <c r="AA26" i="1"/>
  <c r="AA25" i="1"/>
  <c r="AA24" i="1"/>
  <c r="AA23" i="1"/>
  <c r="AA22" i="1"/>
  <c r="AA21" i="1"/>
  <c r="AA19" i="1"/>
  <c r="AA18" i="1"/>
  <c r="AA17" i="1"/>
  <c r="AA16" i="1"/>
  <c r="AA15" i="1"/>
  <c r="AA14" i="1"/>
  <c r="AA13" i="1"/>
  <c r="AA12" i="1"/>
  <c r="AA11" i="1"/>
  <c r="AA10" i="1"/>
  <c r="AA9" i="1"/>
  <c r="AA8" i="1"/>
</calcChain>
</file>

<file path=xl/sharedStrings.xml><?xml version="1.0" encoding="utf-8"?>
<sst xmlns="http://schemas.openxmlformats.org/spreadsheetml/2006/main" count="3869" uniqueCount="827">
  <si>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</si>
  <si>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</si>
  <si>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</si>
  <si>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</si>
  <si>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</si>
  <si>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</si>
  <si>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</si>
  <si>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</si>
  <si>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</si>
  <si>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</si>
  <si>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</si>
  <si>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</si>
  <si>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</si>
  <si>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</si>
  <si>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</si>
  <si>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</si>
  <si>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</si>
  <si>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</si>
  <si>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</si>
  <si>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</si>
  <si>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</si>
  <si>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</si>
  <si>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</si>
  <si>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</si>
  <si>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</si>
  <si>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</si>
  <si>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</si>
  <si>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</si>
  <si>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</si>
  <si>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</si>
  <si>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</si>
  <si>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</si>
  <si>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</si>
  <si>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</si>
  <si>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</si>
  <si>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</si>
  <si>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</si>
  <si>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</si>
  <si>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</si>
  <si>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</si>
  <si>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</si>
  <si>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</si>
  <si>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</si>
  <si>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</si>
  <si>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</si>
  <si>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</si>
  <si>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</si>
  <si>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</si>
  <si>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</si>
  <si>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</si>
  <si>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</si>
  <si>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</si>
  <si>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</si>
  <si>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</si>
  <si>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</si>
  <si>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</si>
  <si>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</si>
  <si>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</si>
  <si>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</si>
  <si>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</si>
  <si>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</si>
  <si>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</si>
  <si>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</si>
  <si>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</si>
  <si>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</si>
  <si>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</si>
  <si>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</si>
  <si>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</si>
  <si>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</si>
  <si>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</si>
  <si>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</si>
  <si>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</si>
  <si>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</si>
  <si>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</si>
  <si>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</si>
  <si>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</si>
  <si>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</si>
  <si>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</si>
  <si>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</si>
  <si>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</si>
  <si>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</si>
  <si>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</si>
  <si>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</si>
  <si>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</si>
  <si>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</si>
  <si>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</si>
  <si>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</si>
  <si>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</si>
  <si>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</si>
  <si>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</si>
  <si>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</si>
  <si>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</si>
  <si>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</si>
  <si>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</si>
  <si>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</si>
  <si>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</si>
  <si>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</si>
  <si>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</si>
  <si>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</si>
  <si>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</si>
  <si>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</si>
  <si>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</si>
  <si>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</si>
  <si>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</si>
  <si>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</si>
  <si>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</si>
  <si>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</si>
  <si>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</si>
  <si>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</si>
  <si>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</si>
  <si>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</si>
  <si>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</si>
  <si>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</si>
  <si>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</si>
  <si>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</si>
  <si>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</si>
  <si>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</si>
  <si>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</si>
  <si>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</si>
  <si>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</si>
  <si>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</si>
  <si>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</si>
  <si>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</si>
  <si>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</si>
  <si>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</si>
  <si>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</si>
  <si>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</si>
  <si>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</si>
  <si>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</si>
  <si>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</si>
  <si>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</si>
  <si>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</si>
  <si>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</si>
  <si>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</si>
  <si>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</si>
  <si>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</si>
  <si>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</si>
  <si>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</si>
  <si>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</si>
  <si>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</si>
  <si>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</si>
  <si>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</si>
  <si>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</si>
  <si>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</si>
  <si>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</si>
  <si>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</si>
  <si>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</si>
  <si>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</si>
  <si>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</si>
  <si>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</si>
  <si>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55 FRACC 5TA DE LA LEY NO 539 DE ADQUISICIONES ARRENDAMIENTOS ADMINISTRACION Y ENAJENACION DE BIENES MUEBLES DEL ESTADO DE VERACRUZ DE IGNACIO DE LA LLAVE</t>
  </si>
  <si>
    <t>http://187.174.252.244/Transparencia/transportes/20190625/DSP D-1107-2019.pdf</t>
  </si>
  <si>
    <t>3 RIBBON YMCKOK 6 PANEL 170 IMAGE P420I</t>
  </si>
  <si>
    <t>TREVIÑO COMPUTACION SA DE CV</t>
  </si>
  <si>
    <t>TCO9705287E4</t>
  </si>
  <si>
    <t xml:space="preserve">TECNOLOGIAS DE LA INFORMACION </t>
  </si>
  <si>
    <t>OFICINA DE RECURSOS MATERIALES</t>
  </si>
  <si>
    <t>MEXICANA</t>
  </si>
  <si>
    <t>TRANSFERENCIA ELECTRONICA DE FONDOS</t>
  </si>
  <si>
    <t>PROPIOS</t>
  </si>
  <si>
    <t>RECURSOS PROPIOS</t>
  </si>
  <si>
    <t>FILTRO DE ACEITE ACEITE PARA MOTOR JUNTA DE CARTER MATERIALES DIVERSOS LIMPIEZA DE FRENOS  PROTECTOR DE TERMINALES DE BATERIA LIMPIA PARABRISAS PLOMO IMPIADOR DE MOTOR LIMPIA INYECTORES SERVICIO DE MANTENIMIENTO LIMPIEZA Y AJUSTE GENERAL DE FRENOS LAVADO DE INYECTORES LIMPIEZA ANTIBACTERIAL ALINEACION DE RUEDAS Y BALANCEOP</t>
  </si>
  <si>
    <t>SHINYU AUTOMOTRIZ SA DE CV</t>
  </si>
  <si>
    <t>SAU980729QP2</t>
  </si>
  <si>
    <t>OFICINA DE TRANSPORTES</t>
  </si>
  <si>
    <t xml:space="preserve">TRANFERENCIA </t>
  </si>
  <si>
    <t>TRANFERENCIA DE RECURSOS EN ORIGINAL Y DOS CPIOAS AUTOCOPIANTES T CARTA A UNA TINTA</t>
  </si>
  <si>
    <t xml:space="preserve">ELODIA </t>
  </si>
  <si>
    <t xml:space="preserve">HERNANDEZ </t>
  </si>
  <si>
    <t>GOMEZ</t>
  </si>
  <si>
    <t>HEGE5302183I1</t>
  </si>
  <si>
    <t>DEPARTAMENTO DE FINANZAS</t>
  </si>
  <si>
    <t>ALQUILER Y ARRENDAMIENTO D EPROPIEDAD Y OFICINAS</t>
  </si>
  <si>
    <t xml:space="preserve">ANTONIO </t>
  </si>
  <si>
    <t xml:space="preserve">CARMONA </t>
  </si>
  <si>
    <t>RAMIREZ</t>
  </si>
  <si>
    <t>CARA500510ES5</t>
  </si>
  <si>
    <t>OFICINAS FERROCARRIL INTEROCEANICO</t>
  </si>
  <si>
    <t>TRANSFERENCIA</t>
  </si>
  <si>
    <t xml:space="preserve">1 SELLO FECHADOR AUTOENTINTABLE  RECIBIDO </t>
  </si>
  <si>
    <t>UNIDAD JURIDICA</t>
  </si>
  <si>
    <t>3 SELLO SIN TEXTO PUÑO DE MADERA</t>
  </si>
  <si>
    <t>DEPARTAMENTO DE CONSTRUCCION</t>
  </si>
  <si>
    <t xml:space="preserve">COPIAS PROCESADAS </t>
  </si>
  <si>
    <t>COPIVER SA DE CV</t>
  </si>
  <si>
    <t>COP021016IR9</t>
  </si>
  <si>
    <t>OFICINAS CENTRALES</t>
  </si>
  <si>
    <t>GASOLINA PREMIUM MAGNA Y DIESEL</t>
  </si>
  <si>
    <t xml:space="preserve">CENTRO GASOLINERO ANIMAS SA DE CV </t>
  </si>
  <si>
    <t>CGA010307N18</t>
  </si>
  <si>
    <t>TENSOR MATRACA T 3 82 1 2 DOGOTULS Y CADENA TRANSPORTE 3 8 20 G70 GANCHOS</t>
  </si>
  <si>
    <t>JESUS</t>
  </si>
  <si>
    <t xml:space="preserve">GRIS </t>
  </si>
  <si>
    <t>ABURTO</t>
  </si>
  <si>
    <t>GIAJ6611152P2</t>
  </si>
  <si>
    <t>GASOLINA PREMIUM MAGNA DIESEL Y LIQUIDO LIMPIA PARABRISAS</t>
  </si>
  <si>
    <t>CENTRO GASOLINERO ANIMAS SA DE CV</t>
  </si>
  <si>
    <t>1 CALCULADORA MEDIANA Y 3 USB DE 32 GB</t>
  </si>
  <si>
    <t xml:space="preserve">TOTAL COPIERS SA DE CV </t>
  </si>
  <si>
    <t>TCO9512131YA</t>
  </si>
  <si>
    <t>UNIDAD DE PLANEACION</t>
  </si>
  <si>
    <t>NVR HIKVISION</t>
  </si>
  <si>
    <t>TECNOLOGIAS DE L A INFORMACION</t>
  </si>
  <si>
    <t>20 LONAS IMPRESAS DE 80CM X 20 METROS</t>
  </si>
  <si>
    <t>COMERCIALIZADORA DE SERVICIOS KALICA SA DE CV</t>
  </si>
  <si>
    <t>CSK100812783</t>
  </si>
  <si>
    <t xml:space="preserve">OFICINA DE TRANSPORTES </t>
  </si>
  <si>
    <t>CAFE BOLA DE ORO GALLETAS SURTIDO RICO AZUCAR Y VASOS TERMICOS</t>
  </si>
  <si>
    <t>PUVEXA COMERCIALIZADORA S DE RL DE CV</t>
  </si>
  <si>
    <t>PCO160421LF1</t>
  </si>
  <si>
    <t>SERVICIOS GENERALES 0</t>
  </si>
  <si>
    <t xml:space="preserve">PROPIOS </t>
  </si>
  <si>
    <t xml:space="preserve">LIMPIADOR DE CUERPO DE ACELERACION Y LAVADO DE CURPO DE ACELERACION </t>
  </si>
  <si>
    <t>GASOLINA MAGNA Y PREMIUM</t>
  </si>
  <si>
    <t>RECURSOS PROPIO</t>
  </si>
  <si>
    <t>SERVICIO DE MANTENIMIENTO A 6 EQUIPOS DE AIRE ACONDICIONADO</t>
  </si>
  <si>
    <t>ALTA COMERCIALIZACION EN OFICINAS SA DE CV</t>
  </si>
  <si>
    <t>FILTRO DE ACEITE ACEITE PARA MOTOR JUNTA DE CARTER MATERIALES DIVERSOS LIMPIEZA DE FRENOS  PROTECTOR DE TERMINALES DE BATERIA LIMPIA PARABRISAS SERVICIO MAYOR Y LAVADO DE INYECTORES</t>
  </si>
  <si>
    <t>15 METROS DE CABLE USO RUDO 10 CONTACTOS DUPLEX CON PLACA 10 CHALUPAS PLASTICAS 2 CLAVIJAS INDUSTRIALES Y 1 CINTA DE AISLAR</t>
  </si>
  <si>
    <t xml:space="preserve">YONATHAN AMAURI </t>
  </si>
  <si>
    <t xml:space="preserve">RIVERA </t>
  </si>
  <si>
    <t>RODRIGUEZ</t>
  </si>
  <si>
    <t>RIRY920410HF7</t>
  </si>
  <si>
    <t>OFICINA DE CONTABILIDAD Y CONTROL PRESUPUESTAL</t>
  </si>
  <si>
    <t>1 FILTRO DE AIRE SERV PESADO 1 FILTRO DE AIRE SERV PESADO 1 FILTRO DE ACEITE SERV PESADO 1 FILTRO DE COMBUSTIBLE SREV PESADO 1 FILTRO BF 1329 2 CELERON DIESEL SAE 1 TRUCK PREMIUM PLUS 4 VALVOLINE HIDRAULICO</t>
  </si>
  <si>
    <t>JORGE BERNARDO</t>
  </si>
  <si>
    <t>WATTY</t>
  </si>
  <si>
    <t>URQUIDI</t>
  </si>
  <si>
    <t>WAUJ680415BR6</t>
  </si>
  <si>
    <t>50 LONAS IMPRESAS DE 80 CM POR 2 METROS PROGRAMA DE ESTIAJE</t>
  </si>
  <si>
    <t>1 TONER NEGRO 1 TONER HP CIAN 1 TONER HP202A AMARILLO 1 MAGENTA Y UN DISCO DURO EXTRAIBLE</t>
  </si>
  <si>
    <t xml:space="preserve">TREVIÑO COMPUTACION SA DE CV </t>
  </si>
  <si>
    <t xml:space="preserve">DEPARTAMENTO DE CONSTRUCCION </t>
  </si>
  <si>
    <t>SEGURO DE DAÑOS POLIZAS ESPECIALES</t>
  </si>
  <si>
    <t>GRUPO NACIONAL PROVINCIAL SAB</t>
  </si>
  <si>
    <t>GNP9211244P0</t>
  </si>
  <si>
    <t>2 VARILLAS DE 3 8 2 BULTOS DE CEMENTO GRIS 3 LONAS DE ARENA 2LONAS DE ARENILLA 1 ALAMBRE RECOCIDO  CAL 15 1 BULTO DE CAL 25 TABIQUES ROJOS</t>
  </si>
  <si>
    <t xml:space="preserve">JORGE ERNESTO </t>
  </si>
  <si>
    <t xml:space="preserve">FLORES </t>
  </si>
  <si>
    <t>GARCIA</t>
  </si>
  <si>
    <t>FOGJ591223JSA</t>
  </si>
  <si>
    <t>SERVICIOS GENERALES</t>
  </si>
  <si>
    <t>10 BATERIAS AG13 357 Y 10 LR44</t>
  </si>
  <si>
    <t xml:space="preserve">LAURA MARGORIETHE </t>
  </si>
  <si>
    <t xml:space="preserve">PORTILLA </t>
  </si>
  <si>
    <t>SANCHEZ</t>
  </si>
  <si>
    <t>POSL8510195M0</t>
  </si>
  <si>
    <t>SUBDIRECCION DE OPERACIÓN Y MANTENIMIENTO</t>
  </si>
  <si>
    <t>1 PERFORADORA DE USO RUDO</t>
  </si>
  <si>
    <t>ELISEO</t>
  </si>
  <si>
    <t xml:space="preserve">MORALES </t>
  </si>
  <si>
    <t>AVILA</t>
  </si>
  <si>
    <t>MOAE680113576</t>
  </si>
  <si>
    <t>285 GARRAFONES DE 20L DE AGUA Y 10 CAJAS DE BOTELLAS 350ML</t>
  </si>
  <si>
    <t>GRUPO DOSO SA DE CV</t>
  </si>
  <si>
    <t>TINTA HP NEGR DSJ T610</t>
  </si>
  <si>
    <t>DEPARTAMENTO DE ESTUDIOS Y PORYECTOS</t>
  </si>
  <si>
    <t xml:space="preserve">1PZA ALETA DERECHA FORD 1	PZA JALADERA INT FORD 20PZA GRAPAS 30 PZA GRAPA DEL 1 PZA GOMA CLUTCH  1 PZA SELENOIDE 1PZA VALVULA  1 PZA CONECTOR MACHO 1 PZA BROCA ACERO  6 PZA TORNILLO HEX  6	PZA RONDANA PLANA 	6 PZA RONDANA PLANA  6 PZA	TUERCA HEX  1 PZA LIMPIA PARABRISAS  PLUMAS 1 PZA LIMPIA PARABRISAS  PLUMAS 1 PZA	MANIJA 1 PZA GALON TINER  2 PZA SOLDADURA KILO  1 PZA FARO UNI 1	PZA FOCO  5 PZA SILICON NEGRO 2 PZA TORNILLO 12 X9 G5 1 PZA	JUEGO DE TUERCAS													</t>
  </si>
  <si>
    <t>FELIPE DE JESUS</t>
  </si>
  <si>
    <t>DOMINGUEZ</t>
  </si>
  <si>
    <t>UTRERA</t>
  </si>
  <si>
    <t>DOUF860429H92</t>
  </si>
  <si>
    <t>1 SENSOR DE PRESION DE ACEITE</t>
  </si>
  <si>
    <t>DIEZ INTERNATIONAL CAMIONES SA DE CV</t>
  </si>
  <si>
    <t>DIC020101HB2</t>
  </si>
  <si>
    <t>1000 IMPRESIONES DE ESCUDO 1 COLOR 500 IMPRESIONES TAMAÑO CARTA A COLOR Y 500 DESPIGMENTACIONES TEXTILES</t>
  </si>
  <si>
    <t>RV IMPULSORA DE SOLUCIONES Y SERVICIOS S.A DE C.V.</t>
  </si>
  <si>
    <t>DEPARTAMENTO ADMINISTRATIVO</t>
  </si>
  <si>
    <t>1  TERMOSTATO DT466E Y NGD</t>
  </si>
  <si>
    <t xml:space="preserve">SERVICIO DE VIGILANCIA 1 ELEMENTO EN TURNO DE 12 HORAS </t>
  </si>
  <si>
    <t>INSTITUTO DE LA POLICIA AUXILIAR Y PROTECCION PATRIMONIAL PARA EL ESTADO DE VERACRUZ DE IGNACIO DE LA LLAVE</t>
  </si>
  <si>
    <t>IPA0508126H7</t>
  </si>
  <si>
    <t>ALMACEN GENERAL</t>
  </si>
  <si>
    <t>SERVICIO DE VIGILANCIA 4 ELEMENTOS EN TURNO DE 12 HORAS</t>
  </si>
  <si>
    <t xml:space="preserve">SERVICIO DE VIGILANCIA 2 ELEMENOS EN TURNO DE 12 HORAS </t>
  </si>
  <si>
    <t>1 BOBINA DE CABLE Y 2 PAQ DE CONECTORES RJ45 C 100 PIEZAS</t>
  </si>
  <si>
    <t>ZEJA ABASTECEDORA EMPRESARIAL DEL GOLFO SA DE CV</t>
  </si>
  <si>
    <t>ZAE131105JW1</t>
  </si>
  <si>
    <t>2 SENSORES DE OXIGENO</t>
  </si>
  <si>
    <t>RENTA DE AUDITORIO 23 Y 24 DE ABRIL</t>
  </si>
  <si>
    <t xml:space="preserve">EDUCACION CONTINUA </t>
  </si>
  <si>
    <t>ECU150924HR4</t>
  </si>
  <si>
    <t>1 VALVULA ABS</t>
  </si>
  <si>
    <t xml:space="preserve">GOMSA CAMIONES SA DE CV </t>
  </si>
  <si>
    <t>GCA950503PTA</t>
  </si>
  <si>
    <t xml:space="preserve">ARRENDAMIENTO DE PROPIEDAD O EDIFICIO </t>
  </si>
  <si>
    <t>1 MUELLE TRASERA 28X28X3X12 UN TORNILLO DE CENTRO Y CAMBIO Y REPARACION DE MUELLES TRASERAS</t>
  </si>
  <si>
    <t>HECTOR</t>
  </si>
  <si>
    <t>FERNANDEZ</t>
  </si>
  <si>
    <t>SOTO</t>
  </si>
  <si>
    <t>FESH940123QB4</t>
  </si>
  <si>
    <t>Oficina de transportes</t>
  </si>
  <si>
    <t xml:space="preserve">Oficina de Recursos Materiales </t>
  </si>
  <si>
    <t>Propios</t>
  </si>
  <si>
    <t>Recursos propios</t>
  </si>
  <si>
    <t>CONSUMO DE ALIMENTOS  EVENTO DIA DE LAS MADRES</t>
  </si>
  <si>
    <t>ROMAJE CIEN DEL TEJAR SA DE CV</t>
  </si>
  <si>
    <t>RCT0905137R0</t>
  </si>
  <si>
    <t>Oficina centrales</t>
  </si>
  <si>
    <t>4 MEMORIAS DDR2 PC6400 2 GB 800HMZ 8 MEMORIAS DDR3 2 GB PC3 10600 Y 6 PILAS PARA CMOS CR2023</t>
  </si>
  <si>
    <t>NESTOR EIBAR</t>
  </si>
  <si>
    <t>ORTIZ</t>
  </si>
  <si>
    <t>BALTAZAR</t>
  </si>
  <si>
    <t>OIBN660826SK7</t>
  </si>
  <si>
    <t>Oficina de Tecnologias de la Informacion</t>
  </si>
  <si>
    <t>DOS FUENTE DE PODER HP 240W</t>
  </si>
  <si>
    <t>SEIS MONITOR HP 18 Y MEDIA PULGADAS</t>
  </si>
  <si>
    <t>5 PIEZAS DE PASTA TERMICA UNO PUNTO CINCO G Y UNA ESTACION PARA SOLDAR CON LUPA</t>
  </si>
  <si>
    <t>OFFISERV SA DE CV</t>
  </si>
  <si>
    <t>OFF080704UD5</t>
  </si>
  <si>
    <t>UN MONITOR HP 18 Y MEDIA PULGADAS</t>
  </si>
  <si>
    <t>Unidad de Planeacion</t>
  </si>
  <si>
    <t>FILTRO DE AIRE PRIMARIO FILTRO DE AIRE SECUNDARIO FILTRO DE ACEITE Y FILTRO DE COMBUSTIBLE</t>
  </si>
  <si>
    <t>DIEZ INTERNATIONAL SA E CV</t>
  </si>
  <si>
    <t>136557 COPIAS PROCESDAS</t>
  </si>
  <si>
    <t>COPYVER SA DE CV</t>
  </si>
  <si>
    <t>Oficinas Centrales</t>
  </si>
  <si>
    <t>1 SOLENOIDE DE EMERGENCIA PARA XT1000 Y XT5000</t>
  </si>
  <si>
    <t>50 PIEZAS DE LONAS IMPRESAS 80X2</t>
  </si>
  <si>
    <t>ACEITE DE MOTOR FILTRO DE ACEITE JUNTA DE TAPON CARTER FILTRO DE AIRE MATERIALES DIVERSOS LIMPIADOR DE MOTOR LIMPIADOR DE INYECTORES SERVICIO DE MANTENIMIENTO</t>
  </si>
  <si>
    <t>SERVICIO DE AGUA POTABLE ABRIL</t>
  </si>
  <si>
    <t>COMISION MUNICIPAL DE AGUA POTABLE Y SANEAMIENTO DE XALAPA VER</t>
  </si>
  <si>
    <t>CMA941106RV0</t>
  </si>
  <si>
    <t>Oficinas de Ferrocarril Interoceanico</t>
  </si>
  <si>
    <t>1 TARJETA STARTECH PCI</t>
  </si>
  <si>
    <t>Depto de Finanzas</t>
  </si>
  <si>
    <t>DISCO DURO EXTERNO USB 3 DE 1TB ADATA NEGRO</t>
  </si>
  <si>
    <t>PC DIGITAL COM SA DE CV</t>
  </si>
  <si>
    <t>PCM090520GR3</t>
  </si>
  <si>
    <t>Dpto de Tesoreria</t>
  </si>
  <si>
    <t>GASOLINA PEMEX PREMIUM GASOLINA PEMEX MAGNA PEMEX DIESEL</t>
  </si>
  <si>
    <t>10 LLANTAS DE CAMION 10 CAMARAS Y 10 CORBATAS</t>
  </si>
  <si>
    <t>ANABEL</t>
  </si>
  <si>
    <t>PRIOR</t>
  </si>
  <si>
    <t>REYES</t>
  </si>
  <si>
    <t>PIRA600630CC6</t>
  </si>
  <si>
    <t>447 GARRFON LIQUIDO 20 LT</t>
  </si>
  <si>
    <t>GDA930607QB0</t>
  </si>
  <si>
    <t>1 DISCO DURO PORTATIL DE 1 TB</t>
  </si>
  <si>
    <t>OFIX SA DE CV</t>
  </si>
  <si>
    <t>OFI920113KZ8</t>
  </si>
  <si>
    <t>Oficinas de Potabilizacion</t>
  </si>
  <si>
    <t>SERVICIO DE AGUA POTALE Y SANEAMIENTO</t>
  </si>
  <si>
    <t>COMISION MUNICIPAL DE AGUA Y SANEAMIENTO DE XALAPA VERACRUZ</t>
  </si>
  <si>
    <t>SERVICIO TELEFONICO</t>
  </si>
  <si>
    <t>TELEFONOS DE MEXICO SAB DE CV</t>
  </si>
  <si>
    <t>TME840315KT6</t>
  </si>
  <si>
    <t>MANO DE OBRA POR AFINACION MAYOR ACEITE DE MOTOR FILTRO DE ACEITE FILTRO DE GASOLINA FILTRO DE AIRE BUJIAS LIQUIDO PARA LAVAR INYECTORES TAPA DE DISTRIBUIDOR SILENCIADOR 3 BANDAS</t>
  </si>
  <si>
    <t>PROFESIONALES MULTIMARCAS AUTOSERV S DE RL DE CV</t>
  </si>
  <si>
    <t>PMA171110AS3</t>
  </si>
  <si>
    <t>Oficinas de Enlace Regional Zona Centro</t>
  </si>
  <si>
    <t>RENTA DEL PERIODO DE MAYO</t>
  </si>
  <si>
    <t>MARIA ISABEL</t>
  </si>
  <si>
    <t>GASPERIN</t>
  </si>
  <si>
    <t>ZAPATA</t>
  </si>
  <si>
    <t>GAZM570521HH3</t>
  </si>
  <si>
    <t>ARRENAMIENTO MES DE FEBRERO</t>
  </si>
  <si>
    <t>EDUARDO</t>
  </si>
  <si>
    <t>MENDEZ</t>
  </si>
  <si>
    <t>ROME530723RL4</t>
  </si>
  <si>
    <t>Organo Interno de Control</t>
  </si>
  <si>
    <t>ARRENDAMIENTO DEL MES DE ENERO</t>
  </si>
  <si>
    <t>ARRENDAMIENTO MES DE MARZO</t>
  </si>
  <si>
    <t>ARRENDAMIENTO MES DE ABRIL</t>
  </si>
  <si>
    <t>ARRENDAMIENTO MES DE MAYO</t>
  </si>
  <si>
    <t>Oficina de Enlace Regional Zona Sur</t>
  </si>
  <si>
    <t>RENTA DE 10 CAMIONES TIPO PIPA DE 10 MIL LITROS 12 13 14 DE MARZO 2019</t>
  </si>
  <si>
    <t>UNION DE TRANSPORTES CHILTOYAC  S DE RL DE CV</t>
  </si>
  <si>
    <t>UTC040216SB0</t>
  </si>
  <si>
    <t>Oficina Operadora de Perote</t>
  </si>
  <si>
    <t>1 VALVULA</t>
  </si>
  <si>
    <t>JUAN ERNESTO</t>
  </si>
  <si>
    <t>ROMERO</t>
  </si>
  <si>
    <t>SARJ691121M66</t>
  </si>
  <si>
    <t xml:space="preserve">ACEITE DE MOTOR FILTRO DE ACEITE DE MOTOR FILTRO DE AIRE ANTICONGRLANTE LIQUIDO DE FRENOS JUNTA DE TAPON CARTER MATERIALES DIVERSOS ACEITE 75 W90 DIFERENCIAL LIMPIADOR SISTEMA DE FRENOS PROTECTOR TERMINAL DE BATERIA SHAMPOO LIMPIA PARABRISAS ACEITE PARA TRANSMISION SERVICIO DE MANTENIMIENTO CAMBIO DE ACEITE DE CAJA </t>
  </si>
  <si>
    <t>SEGURO DE TRANSPORTE DE CARGA</t>
  </si>
  <si>
    <t>GRUPO MEXICANO DE SEGUROS SA DE CV</t>
  </si>
  <si>
    <t>GMS971110BTA</t>
  </si>
  <si>
    <t>18 PLOTEOS DE PLANOS BOND ByN 91</t>
  </si>
  <si>
    <t>ANTARES COMERCIALIZADORA Y PROCESOS DIGITALES SA DE CV</t>
  </si>
  <si>
    <t>Depto de estudios y proyectos</t>
  </si>
  <si>
    <t>SERVICIO DE REPARACION MANTENIMIENTO COMPLETO Y CALIBRACION DE LA ESTACION TOTAL MARCA SOKKIA MOD SET 630RK</t>
  </si>
  <si>
    <t>BEATRIZ TERESITA</t>
  </si>
  <si>
    <t>MORA</t>
  </si>
  <si>
    <t>HERNANDEZ</t>
  </si>
  <si>
    <t>MOHB601003RF8</t>
  </si>
  <si>
    <t>SERVICIO REVISION DE PLOTTER</t>
  </si>
  <si>
    <t>Dpto de Estudios y Proyectos</t>
  </si>
  <si>
    <t>20 PZAS C RECARGABLE RW VERBATIM 3 PZAS CARPETA BLANCA DE DOS Y MEDIA PULGADAS 4 PZAS DE CARPETA BLANCA DE CUATRO PULGADAS</t>
  </si>
  <si>
    <t>SISTEMAS CONTINO SA DE CV</t>
  </si>
  <si>
    <t>SCO890622BT5</t>
  </si>
  <si>
    <t>Oficina de Contabilidad y Control Presupuestal</t>
  </si>
  <si>
    <t>2 PARTES DE ALUMINIO 6 PULGADAS</t>
  </si>
  <si>
    <t>VERENICE</t>
  </si>
  <si>
    <t>CORTES</t>
  </si>
  <si>
    <t>MONTIEL</t>
  </si>
  <si>
    <t>COMV7410048W6</t>
  </si>
  <si>
    <t>3 KILOS DE CAFE PARA CAFETERA 2 PIEZAS PARTE ALUMINIO Y 4 PIEZAS DE VASO DE UNICEL</t>
  </si>
  <si>
    <t>Servicios Generales</t>
  </si>
  <si>
    <t xml:space="preserve">1 MONITOR HP V190 </t>
  </si>
  <si>
    <t>Subdireccion de Operación y Mantenimiento</t>
  </si>
  <si>
    <t>4 PILAS HR9 12 VOLTS</t>
  </si>
  <si>
    <t>TOTAL COPIERS SA DE CV</t>
  </si>
  <si>
    <t>REPARACION GENERAL AUTOCLAVE CILINDRICA Y REPARACION GENERAL BOMBA DE VACIO No INV CAEV 2075</t>
  </si>
  <si>
    <t>LUIS ENRIQUE</t>
  </si>
  <si>
    <t>MORTEO</t>
  </si>
  <si>
    <t>MARTINEZ</t>
  </si>
  <si>
    <t>MOML4809174Z0</t>
  </si>
  <si>
    <t>Oficina de Operación y Mantenimiento</t>
  </si>
  <si>
    <t>4 EXTRA NEUTRO MA02 1 GUANTES DE ASBESTO 6 CAJAS GUANTES DE LATEX MEDIANOS 1 CAJA DE GUANTES CHICOS 6 CAJAS DE GUANTES GRANDES 4 PAQ DE CUBREBOCAS CON 3 PLIEGUES 2 CAJAS GLASS MICROFIBRER DFA Y 1 KILO DE CETATO DE AMONIO</t>
  </si>
  <si>
    <t>DISTRIBUIDORA DE QUIMICOS DE VERACRUZ SA DE CV</t>
  </si>
  <si>
    <t>DQV1502193J5</t>
  </si>
  <si>
    <t>5 PZA BENZALCONIO CLORURO 10 POR CIENTO 10 CAJAS DE BOLSA PARA MUESTREO BACTERIOLOGICO QUE CONTIENE TIOSULFATO SODICO 20 PZAS DE ASAS BACTERIOLOGICOS Y 5 PZS DE ESCOBILLON PARA TUBO DE CULTIVO CON ESCOBA</t>
  </si>
  <si>
    <t>ACEITE DE MOTOR FILTRO DE ACEITE DE MOTOR JUNTA DE TAPON DE CARTER FILTRO DE AIRE A MATERIALES DIVERSOS FILTRO DE AIRE  LIMPIADOR DEL SISTEMA DE FRENOS PROTECTOR DE TERMINAL DE BATERIA SHAMPOO LIMPIAPARABRISAS LIMPIADOR INTERNO DE MOTOR  LIMPIADOR DE INYECTORES FOCO SERVICIO DE MANTENIMIENTO LIMP Y AJUSTE DE FRENOS LAVADO DE INYECTORES REG. DE CARGA</t>
  </si>
  <si>
    <t>SAU-980729QP2</t>
  </si>
  <si>
    <t>propios</t>
  </si>
  <si>
    <t>3 PZA CEMENTO GRIS 3 PZA ARENILLA POR LONA 5 PZA ARENA POR LONA 1 CLAVO PARA CONCRETO 11 CLAVO 1 PULGADA ALAMBRE RECOCIDO CALIBRE 15</t>
  </si>
  <si>
    <t>JORGE ERNESTO</t>
  </si>
  <si>
    <t>FLORES</t>
  </si>
  <si>
    <t>Oficina de Recursos Materiales</t>
  </si>
  <si>
    <t>1 MANTENIMIENTO A SCANNER MARCA HP SCANJET ENTERPRISE FLOW 7000 S3</t>
  </si>
  <si>
    <t>ACP1404142E9</t>
  </si>
  <si>
    <t>25 BOLSAS PARA BASURA DE PLATICO NEGRAS Y 30 LITROS SHAMPOO PARA MANOS AROMAS VARIOS</t>
  </si>
  <si>
    <t>UN KIT DE TECLADO Y MOUSE GENERICO</t>
  </si>
  <si>
    <t>Oficinas de Tecnologias de la Información</t>
  </si>
  <si>
    <t>DISCO DURO IBM DE 600GB DOS Y MEDIA PULGADAS Y DISCO DURO DE IMB 2TB TRES Y MEDIA PULGADAS</t>
  </si>
  <si>
    <t>SELLO DE RECIBIDO PARA EL DPTO DE ENLACE REGIONAL SELLO DE RECIBIDO PARA DPTO DE ENLACE REGIONAL OFNA VALIDACION DE PROYECTOS MUNICIPALES Y SELLO DE VALIDADO PARA DPTO DE ENLACE REGIONAL  OFNA DE VALIDACION DE PROYECTOS MUNICIPALES</t>
  </si>
  <si>
    <t>ELODIA</t>
  </si>
  <si>
    <t>Dpto. de Enlace Regional</t>
  </si>
  <si>
    <t>2 PZAS FOLIADOR DE SEIS DIGITOS</t>
  </si>
  <si>
    <t>MORALES</t>
  </si>
  <si>
    <t>Dpto de Construccion</t>
  </si>
  <si>
    <t>160 CAJAS PAPEL CARTA BLANCO</t>
  </si>
  <si>
    <t>3 PIPAS DURANTE 33 DIAS DEL 27 DE FEBRERO AL 31 DE MARZO DEL 2019</t>
  </si>
  <si>
    <t>ERNESTO</t>
  </si>
  <si>
    <t>AUHE801128IP5</t>
  </si>
  <si>
    <t>BUJIAS FILTRO DE AIRE FILTRO DE ACEITE 5 LT DE ACEITE FILTRO DE GASOLINA LIMPIADOR DE CUERPO DE ACELERACION LIMPIADOR DE INYECTORES BALATAS DELANTERAS BALATAS TRASERAS MANO DE OBRA POR AFINACION Y CAMBIO DE BALATAS</t>
  </si>
  <si>
    <t>BONIFACIO</t>
  </si>
  <si>
    <t>ROHB890213V10</t>
  </si>
  <si>
    <t>Oficina de Enlace Regional Zona Norte</t>
  </si>
  <si>
    <t>56 pzas CALZADO DE PROTECCION</t>
  </si>
  <si>
    <t>DIEGO</t>
  </si>
  <si>
    <t>MONTES Y MONTT</t>
  </si>
  <si>
    <t>ROMD660204U81</t>
  </si>
  <si>
    <t>778 PLAYERA TIPO POLO DAMA 196 PLAYERA POLO HOMBRE 975 GORRA BLANCA 11 BLUSA MEZCLILLA 11 BLUSA MENTA 22 BLUSA CRUDO DAMA 42 CAMISA MENTA HOMBRE 27 CAMISA CRUDO HOMBRE 43 CAMISA MEZCLILLA HOMBRE 39 PANTALON DE VESTIR DAMA 17 PANTALON DE MEZCLILLA STRECH DAMA 69 PANTALON OLIVO HOMBRE 43 PANTALON MZCILLA HOMBRE 11 ZAPATILLA FLEXI 11 ZAPATILLA FLEXI</t>
  </si>
  <si>
    <t>MANUEL</t>
  </si>
  <si>
    <t>NAPOLES</t>
  </si>
  <si>
    <t>COTA</t>
  </si>
  <si>
    <t>NACM810717LM1</t>
  </si>
  <si>
    <t>13 BOTAS DE HULE COLOR NEGRO 14 IMPERMEABLES DE DOS PIEZAS CHAMARRA Y PANTALON</t>
  </si>
  <si>
    <t>BRENDA</t>
  </si>
  <si>
    <t>CASAS</t>
  </si>
  <si>
    <t>COCB920217HD7</t>
  </si>
  <si>
    <t>5 PLOTEOS DE PLANOS BOND ByN 61X90 Y  PLOTEOS DE PLANOS BOND ByN 91X120</t>
  </si>
  <si>
    <t>Dpto. de Estudios y Proyectos</t>
  </si>
  <si>
    <t>INSTITUTO DE LA POLICIA AUXILIAR Y PROTECCION PATRIMONIAL PARA EL ESTADO DE VERACRUZ DE IGANCIO DE LA LLAVE</t>
  </si>
  <si>
    <t>SERVICIO DE VIGILANCIA 2 ELEMENTOS EN TURNO DE 12 HORAS</t>
  </si>
  <si>
    <t>SERVICIO DE VIGILANCIA 1 ELEMENTO EN TURNO DE 12 HORAS</t>
  </si>
  <si>
    <t>Almacen</t>
  </si>
  <si>
    <t>PEMEX DIESEL GASOLINA PEMEX PREMIUM GASOLINA PEMEX MAGNA</t>
  </si>
  <si>
    <t>RENTA DE SALON PARA CURSO INTRODUCCIÓN A LA LEY GENERAL DE ARCHIVO TRANSPARENCIA PLATFORMA Y DATOS PERSONALES</t>
  </si>
  <si>
    <t>HOZAMIS SA DE CV</t>
  </si>
  <si>
    <t>HOZ130211P19</t>
  </si>
  <si>
    <t>Unidad de Transparencia</t>
  </si>
  <si>
    <t>Programa</t>
  </si>
  <si>
    <t>Atencion al Acceso de Informacion Publica</t>
  </si>
  <si>
    <t>ARRENDAMIENTO DE EDIFICIO FERRROCARRIL</t>
  </si>
  <si>
    <t>ANTONIO</t>
  </si>
  <si>
    <t>CARMONA</t>
  </si>
  <si>
    <t>Ofnas. Ferrocarril Interoceanico</t>
  </si>
  <si>
    <t>1040 IMPRESIÓN TAMAÑO ESCUDO 1 COLOR 520 IMPRESIONES TAMAÑO CARTA A UN COLOR 520 DESPIGMENTACION TEXTIL</t>
  </si>
  <si>
    <t>RV IMPULSORA DE SOLUCIONES Y SERVICIOS SA DE CV</t>
  </si>
  <si>
    <t>RIS140321B59</t>
  </si>
  <si>
    <t>Dpto. de Administración</t>
  </si>
  <si>
    <t>30 SERVICIOS DE MANTENIMIENTO PREVENTIVO DE AIRE ACONDICIONADO 12000BTU 1 REUBICACIÓN DE AIRE ACONDICIOANDO DE 12000TU MIRAGE Y 5 REPARACIÓN DE AIRE ACONDICIONADO</t>
  </si>
  <si>
    <t>VICTOR GERARDO</t>
  </si>
  <si>
    <t>AGUILAR</t>
  </si>
  <si>
    <t>DOAV8601097J2</t>
  </si>
  <si>
    <t>ARRENDAMIENTO DEL MES DE JUNIO</t>
  </si>
  <si>
    <t>SERVICIO DE 60 MIL KM UNIDAD HONDA PILOT No CAE 321 PL</t>
  </si>
  <si>
    <t>AUTO DIVER XALAPA SA DE CV</t>
  </si>
  <si>
    <t>ADX991015715</t>
  </si>
  <si>
    <t>206 IMPRESIOIN EN SERIGRAFIA  412 IMPRESION EN SERIGRAFIA COLOR GRIS 544 CHALECOS DE SEGURIDAS CON IMPRESIONES INSTITUCIONALES Y 750 CASCOS DE SEGURIDAD</t>
  </si>
  <si>
    <t>GUILLERMO ANTONIO</t>
  </si>
  <si>
    <t>GUTIERREZ</t>
  </si>
  <si>
    <t>PALMA</t>
  </si>
  <si>
    <t>GUPG730619K63</t>
  </si>
  <si>
    <t>1 PINTURA VINILICA  COLOR AMARILLA 1 PINTURA VINILICA AZUL 1 PINTURA VINILIC ROJA 1 PINTURA VINILICA NEGRA 1 PINTURAVINILICA BLANCO 200 PINCELES DELGADOS 10 PALETAS PARA PINTURA</t>
  </si>
  <si>
    <t>Unidad del Cultura del Agua y Participación Ciudadana</t>
  </si>
  <si>
    <t>300 GUANTES DE LATEX MEDIANOS 5 GUANTES DE CARNAZA 200 BOLSAS PLASTICAS NEGRAS</t>
  </si>
  <si>
    <t>Ofna. de Cultura del agua y participacion ciudadana</t>
  </si>
  <si>
    <t>101411 COPIAS PROCESADAS</t>
  </si>
  <si>
    <t>50 GORRAS IMPRESION 2 LOGOS</t>
  </si>
  <si>
    <t>ASTRID</t>
  </si>
  <si>
    <t>CARREGGIO</t>
  </si>
  <si>
    <t>MARIN</t>
  </si>
  <si>
    <t>CAMA811025TT6</t>
  </si>
  <si>
    <t>Unidad e Cultura del agua y participacion ciudadana</t>
  </si>
  <si>
    <t>SERVICIO DE TRANSPORTE DE PASAJEROS EN AUTOBUS ESPECIAL XALAPA NAUTLA</t>
  </si>
  <si>
    <t>SOCIEDAD COOPERATIVA DE AUTOTRANSOPRTES BANDERILLA SCL</t>
  </si>
  <si>
    <t>ABA550218HG6</t>
  </si>
  <si>
    <t>Unidad de cultura del agua y participacion ciudadana</t>
  </si>
  <si>
    <t xml:space="preserve">2 PAQ DE BICOLOR 2 BLOCK DE NOTAS AMARILLO 2 PAQ DE PLUMON PARA PINTARRON Y 1 PLUMA PERMAMENTE DELGADA </t>
  </si>
  <si>
    <t>PSYSCOM DE MEXICO S.A DE C.V.</t>
  </si>
  <si>
    <t>PME0902092T3</t>
  </si>
  <si>
    <t xml:space="preserve">Secretaria tecnica </t>
  </si>
  <si>
    <t xml:space="preserve">2KG DE CAFE BOLA DE ORO 1 KG DE AZUCAR 1 CREMA PARA CAFE  930GRS STEVIA TE DE JAMAICA 100 SOBRES 1 REJA DE AGUA EMBOTELLADA BONAFONT SERVILLETAS REGIO 500 VASOS DE UNICEL LIMPIADOR DE VIDRIOS MR MUSCULO DESODORANTE AMBIENTAL MANZANA CANELA AXION LAVA TRASTES FIBRA LAVATRASTES </t>
  </si>
  <si>
    <t>RENTA DEL PERIODO DE JUNIO 2019</t>
  </si>
  <si>
    <t>Ofna. de Enlace Regional Zona Centro</t>
  </si>
  <si>
    <t>SERVICIO BASICO 20 MIL KM VERSA CAE323</t>
  </si>
  <si>
    <t>1 PIEZA DE TRUCK PREMIUM SAE 50 CH4 SJ CB19L 1 PZA VALVOLINE HIDRAULICO H300</t>
  </si>
  <si>
    <t>Oficinas centrales</t>
  </si>
  <si>
    <t xml:space="preserve">COMBUSTIBLE PARA PARQUE VEHICULAR </t>
  </si>
  <si>
    <t>1 TINTA PSRS MULTIFUNCIONAL HP 920 NEGRA 1 TINTA PSRS MULTIFUNCIONAL HP 920 CYAN 1 TINTA PSRS MULTIFUNCIONAL HP 920MAGENTA  1 TINTA PSRS MULTIFUNCIONAL HP 920 YELLOW</t>
  </si>
  <si>
    <t>SAD110722MQA</t>
  </si>
  <si>
    <t>UNIDAD DE CULTURA DEL AGUA Y PARTICIPACION CIUDADANA</t>
  </si>
  <si>
    <t>ENLACE REGIONAL SUR</t>
  </si>
  <si>
    <t>PRIMA NETA DE SEGURO DE AUTO</t>
  </si>
  <si>
    <t xml:space="preserve">6 MARTILLO 6 CUCHARAS DE ALBAÑOL 6 ZAPAPICOS 6 PLOMADAS 6 NIVELES DE MANO 6 AMARRADORES DE VARILLA 2 CORTA PERNOS 6 CARRETEES DE HILO 2 ARCOS CON SEGUETA Y 2 SERRUCHOS </t>
  </si>
  <si>
    <t>YONATHAN AMAURI</t>
  </si>
  <si>
    <t>SUBDIRECCION DE INFRAESTRUCTURA</t>
  </si>
  <si>
    <t>GASOLINA MAGNA 28992 L Y PREMIUM 1949L</t>
  </si>
  <si>
    <t xml:space="preserve">ENERGIA ELECTRICA </t>
  </si>
  <si>
    <t xml:space="preserve">CFE SUMINISTRADOR DE SERVICIOS BASICOS </t>
  </si>
  <si>
    <t>CSS160330CP7</t>
  </si>
  <si>
    <t>2 ROLLOS DE PLASTICO PARA EMPLAYAR 1 PZA  DE SELLO FECHADOR AUTOENTINTABLE RECIBIDO 1SELLO AUTOENTINTABLE CANCELADO 1 SELLO RECIBIDO SIN FECHA SELLO FECHADOR DE ENTREGADO 2 BLOCK DE NOTAS DE ENTRADA ALMACEN 12 CARTA NOTA DE SALIDA DE ALMACEN 12 CARTA</t>
  </si>
  <si>
    <t>OXIGENO INDUSTRIAL</t>
  </si>
  <si>
    <t>JHGIXSA SA DE CV</t>
  </si>
  <si>
    <t>JHC950728N52</t>
  </si>
  <si>
    <t>1 BOLSA DE LIGAS NO 18 2 FOLIADORES 2 TONER NEGRO HP37A</t>
  </si>
  <si>
    <t>SECCION DE INGRESOS</t>
  </si>
  <si>
    <t xml:space="preserve">2 ACUMULADOR 17 PLACAS GRANDE 2 CASCO ACUMULADOR 2 FILTRO DE ACEITE SELLADO GONHER 4 TERMINALES </t>
  </si>
  <si>
    <t xml:space="preserve">CONCEPCION </t>
  </si>
  <si>
    <t>LOPEZ</t>
  </si>
  <si>
    <t>LOCO4811045R0</t>
  </si>
  <si>
    <t>3 BOMBAS DE GASOLINA UNIVERSAL CARTER</t>
  </si>
  <si>
    <t>MASTERMOTOR REFACCIONARIA SA DE CV</t>
  </si>
  <si>
    <t>MRE010625939</t>
  </si>
  <si>
    <t>PARTE D ALUMINIO 6 PULGADAS PARTE E ALUMINIO 6 PULGADAS</t>
  </si>
  <si>
    <t xml:space="preserve">VERENICE </t>
  </si>
  <si>
    <t xml:space="preserve">CORTES </t>
  </si>
  <si>
    <t>2 CAJAS DE BOLSA PARA MUESTREO BACTEREOLOGICO SIN TEOSULFATO 200 TUBOS DE CULTIVO DE 166 X 150MM 3 EMBUDOS DE FILTRACION DE 250ML 200 TAPONES PARA TUBO 16MM 20 CAMPANAS DURHAM DE 50 X 9MM</t>
  </si>
  <si>
    <t>EL CRISOL SA DE CV</t>
  </si>
  <si>
    <t>CRI660702M43</t>
  </si>
  <si>
    <t>LABORATORIO</t>
  </si>
  <si>
    <t>MANTENIMIENTO PREVENTIVO Y STARWHEEL MOTOR ASSY HP DSNJ T610</t>
  </si>
  <si>
    <t xml:space="preserve">DEPARTAMENTO DE ESTUDIOS Y PROYECTOS </t>
  </si>
  <si>
    <t xml:space="preserve">MEXICANA </t>
  </si>
  <si>
    <t>9 armex cadena 37 bultos de cemento gris 5 kg de alambre recocido 240 metros de malla electrosoldada de 6x6 13 escobas 7 m3 de arena  7m3 de grava  5kg de clavos 20 tubos pvc de meda</t>
  </si>
  <si>
    <t>3 CAJAS DE CLIP MARIPOSA NO 2 2 CAJAS DE CLIP BARRILITO NO 1 2 CAJAS CLIP BARRILITO NO 2 4 CUBOS DE ETIQUETA ADHESIVA 2 CAJAS DE LAPICERO J ROLLER TINTA NEGRA 3 CAJAS DE LAPICERO J ROLLER TINTA AZUL 1 PAQ DE PILAS AAA 1 FOLIADOR 2 CARPETAS TAMAÑO CARTA  DE PASTA ARGOLLA 3</t>
  </si>
  <si>
    <t xml:space="preserve">DIRECCION </t>
  </si>
  <si>
    <t>10 PAQ SOBRES BLANCOS PARA CD 50 PZAS  6 PIEZAS DE EQTIQUETA BLANCA CON 100 PZAS 1 DISCO DURO</t>
  </si>
  <si>
    <t>OFICINA DE VALIDACION DE PROYECTOS</t>
  </si>
  <si>
    <t>2 PIEZAS DE TOCF217A HP17A BLACK LASERJET</t>
  </si>
  <si>
    <t>OFICINA COMERCIAL</t>
  </si>
  <si>
    <t>403 PIEZAS DE GARRAFONES LIQ DE 20L</t>
  </si>
  <si>
    <t>200 TORNILLOS HEXAGONALES  7 12 X58</t>
  </si>
  <si>
    <t>10 BOTELLAS DE AGUA DE LITRO Y MEDIO 10 BOTELLAS DE AGUA DE 500ML 1 KG DE CAFÉ 2 PAQ DE SERVILLETAS 1 PAQ DE SEMILLAS 2 PAQ DE KLENEEX 2 AROMATIZANTES 1KG DE AZUCAR 3 PZAS DE GEL ANTIBACTERIAL 1 PAQ DE CUCHARAS 1 PAQ DE TE DE MANZANILA 1 STEVIA</t>
  </si>
  <si>
    <t>SUBDIRECCION ADMINISTRATIVA</t>
  </si>
  <si>
    <t>SERVICIO DE ARRENDAMIENTO</t>
  </si>
  <si>
    <t xml:space="preserve">MARTHA </t>
  </si>
  <si>
    <t>GRAYEB</t>
  </si>
  <si>
    <t>DEL ALAMO</t>
  </si>
  <si>
    <t>GAAM530628513</t>
  </si>
  <si>
    <t>OFICINAS DEL SIDETAV</t>
  </si>
  <si>
    <t>SERVICIO DE 10 50 70 110 150 Y 170 KM REEMPLAZO DE BIRLO Y TUERCA DE RUEDA MANTENIMIENTO A AIRE ACONDICIONADO TUERCA BIRLO DE RUEDA AC FILTER TUERCA JERINGA FRESH AIR ACEITE OW20 SINTETICO FILTRO DE ACEITE ARANDELA PARA TAPON DE CRATER</t>
  </si>
  <si>
    <t>AUTO DIVER XALAPA S.A DE C.V.</t>
  </si>
  <si>
    <t>ADX991015QI5</t>
  </si>
  <si>
    <t xml:space="preserve">SERVICIO DE VIGILANCIA 2 ELEMENTOS EN TURNOS DE 12 HORAS </t>
  </si>
  <si>
    <t xml:space="preserve">SERVICIO DE VIGILANCIA 4 ELEMENTOS EN TURNOS DE 12 HORAS </t>
  </si>
  <si>
    <t xml:space="preserve">GASOLINA MAGNA </t>
  </si>
  <si>
    <t xml:space="preserve">SERVICIO DE VIGILANCOA 1 ELEMENTO EN TURNOS DE 12 HORAS </t>
  </si>
  <si>
    <t>http://187.174.252.244/Transparencia/materiales/ABRIL/HIPERVINCULO_DE_FINIQUITO_SALIDA_DE_ALMACEN_Y_FACTURAS/A178.PDF</t>
  </si>
  <si>
    <t xml:space="preserve">RECURSOS MATERIALES </t>
  </si>
  <si>
    <t>OFICINAS CENTRALES. LOS ESPACIOS EN BLANCO NO SE CONCIDERAN POR SER ADJUDICACION DIRECTA</t>
  </si>
  <si>
    <t>http://187.174.252.244/Transparencia/materiales/ABRIL/HIPERVINCULO_DE_FINIQUITO_SALIDA_DE_ALMACEN_Y_FACTURAS/A179.PDF</t>
  </si>
  <si>
    <t>http://187.174.252.244/Transparencia/materiales/20190718/A181.PDF</t>
  </si>
  <si>
    <t>http://187.174.252.244/Transparencia/materiales/ABRIL/HIPERVINCULO_DE_FINIQUITO_SALIDA_DE_ALMACEN_Y_FACTURAS/A182.PDF</t>
  </si>
  <si>
    <t>http://187.174.252.244/Transparencia/materiales/ABRIL/HIPERVINCULO_DE_FINIQUITO_SALIDA_DE_ALMACEN_Y_FACTURAS/A183.PDF</t>
  </si>
  <si>
    <t>http://187.174.252.244/Transparencia/materiales/ABRIL/HIPERVINCULO_DE_FINIQUITO_SALIDA_DE_ALMACEN_Y_FACTURAS/A184.PDF</t>
  </si>
  <si>
    <t>http://187.174.252.244/Transparencia/materiales/ABRIL/HIPERVINCULO_DE_FINIQUITO_SALIDA_DE_ALMACEN_Y_FACTURAS/A185.PDF</t>
  </si>
  <si>
    <t>http://187.174.252.244/Transparencia/materiales/ABRIL/HIPERVINCULO_DE_FINIQUITO_SALIDA_DE_ALMACEN_Y_FACTURAS/A186.PDF</t>
  </si>
  <si>
    <t>http://187.174.252.244/Transparencia/materiales/ABRIL/HIPERVINCULO_DE_FINIQUITO_SALIDA_DE_ALMACEN_Y_FACTURAS/A187.PDF</t>
  </si>
  <si>
    <t>http://187.174.252.244/Transparencia/materiales/ABRIL/HIPERVINCULO_DE_FINIQUITO_SALIDA_DE_ALMACEN_Y_FACTURAS/A188.PDF</t>
  </si>
  <si>
    <t>http://187.174.252.244/Transparencia/materiales/ABRIL/HIPERVINCULO_DE_FINIQUITO_SALIDA_DE_ALMACEN_Y_FACTURAS/A190.PDF</t>
  </si>
  <si>
    <t>http://187.174.252.244/Transparencia/materiales/ABRIL/HIPERVINCULO_DE_FINIQUITO_SALIDA_DE_ALMACEN_Y_FACTURAS/A191.PDF</t>
  </si>
  <si>
    <t>http://187.174.252.244/Transparencia/materiales/ABRIL/HIPERVINCULO_DE_FINIQUITO_SALIDA_DE_ALMACEN_Y_FACTURAS/A193.PDF</t>
  </si>
  <si>
    <t>http://187.174.252.244/Transparencia/materiales/ABRIL/HIPERVINCULO_DE_FINIQUITO_SALIDA_DE_ALMACEN_Y_FACTURAS/A195.PDF</t>
  </si>
  <si>
    <t>http://187.174.252.244/Transparencia/materiales/ABRIL/HIPERVINCULO_DE_FINIQUITO_SALIDA_DE_ALMACEN_Y_FACTURAS/A195B.PDF</t>
  </si>
  <si>
    <t>http://187.174.252.244/Transparencia/materiales/ABRIL/HIPERVINCULO_DE_FINIQUITO_SALIDA_DE_ALMACEN_Y_FACTURAS/A197.PDF</t>
  </si>
  <si>
    <t>http://187.174.252.244/Transparencia/materiales/ABRIL/HIPERVINCULO_DE_FINIQUITO_SALIDA_DE_ALMACEN_Y_FACTURAS/A198.PDF</t>
  </si>
  <si>
    <t>http://187.174.252.244/Transparencia/materiales/ABRIL/HIPERVINCULO_DE_FINIQUITO_SALIDA_DE_ALMACEN_Y_FACTURAS/A199.PDF</t>
  </si>
  <si>
    <t>http://187.174.252.244/Transparencia/materiales/ABRIL/HIPERVINCULO_DE_FINIQUITO_SALIDA_DE_ALMACEN_Y_FACTURAS/A201.PDF</t>
  </si>
  <si>
    <t>http://187.174.252.244/Transparencia/materiales/ABRIL/HIPERVINCULO_DE_FINIQUITO_SALIDA_DE_ALMACEN_Y_FACTURAS/A204.PDF</t>
  </si>
  <si>
    <t>http://187.174.252.244/Transparencia/materiales/ABRIL/HIPERVINCULO_DE_FINIQUITO_SALIDA_DE_ALMACEN_Y_FACTURAS/A205.PDF</t>
  </si>
  <si>
    <t>http://187.174.252.244/Transparencia/materiales/ABRIL/HIPERVINCULO_DE_FINIQUITO_SALIDA_DE_ALMACEN_Y_FACTURAS/A207.PDF</t>
  </si>
  <si>
    <t>http://187.174.252.244/Transparencia/materiales/ABRIL/HIPERVINCULO_DE_FINIQUITO_SALIDA_DE_ALMACEN_Y_FACTURAS/A210.PDF</t>
  </si>
  <si>
    <t>http://187.174.252.244/Transparencia/materiales/ABRIL/HIPERVINCULO_DE_FINIQUITO_SALIDA_DE_ALMACEN_Y_FACTURAS/A211.PDF</t>
  </si>
  <si>
    <t>http://187.174.252.244/Transparencia/materiales/ABRIL/HIPERVINCULO_DE_FINIQUITO_SALIDA_DE_ALMACEN_Y_FACTURAS/A212.PDF</t>
  </si>
  <si>
    <t>http://187.174.252.244/Transparencia/materiales/ABRIL/HIPERVINCULO_DE_FINIQUITO_SALIDA_DE_ALMACEN_Y_FACTURAS/A213.PDF</t>
  </si>
  <si>
    <t>http://187.174.252.244/Transparencia/materiales/ABRIL/HIPERVINCULO_DE_FINIQUITO_SALIDA_DE_ALMACEN_Y_FACTURAS/A214.PDF</t>
  </si>
  <si>
    <t>http://187.174.252.244/Transparencia/materiales/ABRIL/HIPERVINCULO_DE_FINIQUITO_SALIDA_DE_ALMACEN_Y_FACTURAS/A215.PDF</t>
  </si>
  <si>
    <t>http://187.174.252.244/Transparencia/materiales/ABRIL/HIPERVINCULO_DE_FINIQUITO_SALIDA_DE_ALMACEN_Y_FACTURAS/A216.PDF</t>
  </si>
  <si>
    <t>http://187.174.252.244/Transparencia/materiales/ABRIL/HIPERVINCULO_DE_FINIQUITO_SALIDA_DE_ALMACEN_Y_FACTURAS/A217.PDF</t>
  </si>
  <si>
    <t>http://187.174.252.244/Transparencia/materiales/ABRIL/HIPERVINCULO_DE_FINIQUITO_SALIDA_DE_ALMACEN_Y_FACTURAS/A218.PDF</t>
  </si>
  <si>
    <t>http://187.174.252.244/Transparencia/materiales/20190718/A220.PDF</t>
  </si>
  <si>
    <t>http://187.174.252.244/Transparencia/materiales/ABRIL/HIPERVINCULO_DE_FINIQUITO_SALIDA_DE_ALMACEN_Y_FACTURAS/A221.PDF</t>
  </si>
  <si>
    <t>http://187.174.252.244/Transparencia/materiales/ABRIL/HIPERVINCULO_DE_FINIQUITO_SALIDA_DE_ALMACEN_Y_FACTURAS/A222.PDF</t>
  </si>
  <si>
    <t>http://187.174.252.244/Transparencia/materiales/ABRIL/HIPERVINCULO_DE_FINIQUITO_SALIDA_DE_ALMACEN_Y_FACTURAS/A223.PDF</t>
  </si>
  <si>
    <t>http://187.174.252.244/Transparencia/materiales/ABRIL/HIPERVINCULO_DE_FINIQUITO_SALIDA_DE_ALMACEN_Y_FACTURAS/A224.PDF</t>
  </si>
  <si>
    <t>http://187.174.252.244/Transparencia/materiales/ABRIL/HIPERVINCULO_DE_FINIQUITO_SALIDA_DE_ALMACEN_Y_FACTURAS/A225.PDF</t>
  </si>
  <si>
    <t>http://187.174.252.244/Transparencia/materiales/ABRIL/HIPERVINCULO_DE_FINIQUITO_SALIDA_DE_ALMACEN_Y_FACTURAS/A226.PDF</t>
  </si>
  <si>
    <t>http://187.174.252.244/Transparencia/materiales/ABRIL/HIPERVINCULO_DE_FINIQUITO_SALIDA_DE_ALMACEN_Y_FACTURAS/A227.PDF</t>
  </si>
  <si>
    <t>http://187.174.252.244/Transparencia/materiales/ABRIL/HIPERVINCULO_DE_FINIQUITO_SALIDA_DE_ALMACEN_Y_FACTURAS/A228.PDF</t>
  </si>
  <si>
    <t>http://187.174.252.244/Transparencia/materiales/20190718/A229.PDF</t>
  </si>
  <si>
    <t>http://187.174.252.244/Transparencia/materiales/ABRIL/HIPERVINCULO_DE_FINIQUITO_SALIDA_DE_ALMACEN_Y_FACTURAS/A230.PDF</t>
  </si>
  <si>
    <t>http://187.174.252.244/Transparencia/materiales/ABRIL/HIPERVINCULO_DE_FINIQUITO_SALIDA_DE_ALMACEN_Y_FACTURAS/A231.PDF</t>
  </si>
  <si>
    <t>http://187.174.252.244/Transparencia/materiales/ABRIL/HIPERVINCULO_DE_FINIQUITO_SALIDA_DE_ALMACEN_Y_FACTURAS/A232.PDF</t>
  </si>
  <si>
    <t>http://187.174.252.244/Transparencia/materiales/MAYO/HIPERVINCULO_DE_FINIQUITO_SALIDA_DE_ALMACEN_FACTURAS/A233.PDF</t>
  </si>
  <si>
    <t>http://187.174.252.244/Transparencia/materiales/MAYO/HIPERVINCULO_DE_FINIQUITO_SALIDA_DE_ALMACEN_FACTURAS/A234.PDF</t>
  </si>
  <si>
    <t>http://187.174.252.244/Transparencia/materiales/MAYO/HIPERVINCULO_DE_FINIQUITO_SALIDA_DE_ALMACEN_FACTURAS/A235.PDF</t>
  </si>
  <si>
    <t>http://187.174.252.244/Transparencia/materiales/MAYO/HIPERVINCULO_DE_FINIQUITO_SALIDA_DE_ALMACEN_FACTURAS/A236.PDF</t>
  </si>
  <si>
    <t>http://187.174.252.244/Transparencia/materiales/MAYO/HIPERVINCULO_DE_FINIQUITO_SALIDA_DE_ALMACEN_FACTURAS/A237.PDF</t>
  </si>
  <si>
    <t>http://187.174.252.244/Transparencia/materiales/MAYO/HIPERVINCULO_DE_FINIQUITO_SALIDA_DE_ALMACEN_FACTURAS/A238.PDF</t>
  </si>
  <si>
    <t>http://187.174.252.244/Transparencia/materiales/MAYO/HIPERVINCULO_DE_FINIQUITO_SALIDA_DE_ALMACEN_FACTURAS/A239.PDF</t>
  </si>
  <si>
    <t>http://187.174.252.244/Transparencia/materiales/MAYO/HIPERVINCULO_DE_FINIQUITO_SALIDA_DE_ALMACEN_FACTURAS/A240.PDF</t>
  </si>
  <si>
    <t>http://187.174.252.244/Transparencia/materiales/MAYO/HIPERVINCULO_DE_FINIQUITO_SALIDA_DE_ALMACEN_FACTURAS/A241.PDF</t>
  </si>
  <si>
    <t>http://187.174.252.244/Transparencia/materiales/MAYO/HIPERVINCULO_DE_FINIQUITO_SALIDA_DE_ALMACEN_FACTURAS/A242.PDF</t>
  </si>
  <si>
    <t>http://187.174.252.244/Transparencia/materiales/MAYO/HIPERVINCULO_DE_FINIQUITO_SALIDA_DE_ALMACEN_FACTURAS/A243.PDF</t>
  </si>
  <si>
    <t>http://187.174.252.244/Transparencia/materiales/MAYO/HIPERVINCULO_DE_FINIQUITO_SALIDA_DE_ALMACEN_FACTURAS/A244.PDF</t>
  </si>
  <si>
    <t>http://187.174.252.244/Transparencia/materiales/MAYO/HIPERVINCULO_DE_FINIQUITO_SALIDA_DE_ALMACEN_FACTURAS/A245.PDF</t>
  </si>
  <si>
    <t>http://187.174.252.244/Transparencia/materiales/MAYO/HIPERVINCULO_DE_FINIQUITO_SALIDA_DE_ALMACEN_FACTURAS/A247.PDF</t>
  </si>
  <si>
    <t>http://187.174.252.244/Transparencia/materiales/20190718/A248.PDF</t>
  </si>
  <si>
    <t>http://187.174.252.244/Transparencia/materiales/MAYO/HIPERVINCULO_DE_FINIQUITO_SALIDA_DE_ALMACEN_FACTURAS/A250.PDF</t>
  </si>
  <si>
    <t>http://187.174.252.244/Transparencia/materiales/MAYO/HIPERVINCULO_DE_FINIQUITO_SALIDA_DE_ALMACEN_FACTURAS/A251.PDF</t>
  </si>
  <si>
    <t>http://187.174.252.244/Transparencia/materiales/MAYO/HIPERVINCULO_DE_FINIQUITO_SALIDA_DE_ALMACEN_FACTURAS/A252.PDF</t>
  </si>
  <si>
    <t>http://187.174.252.244/Transparencia/materiales/MAYO/HIPERVINCULO_DE_FINIQUITO_SALIDA_DE_ALMACEN_FACTURAS/A253.PDF</t>
  </si>
  <si>
    <t>http://187.174.252.244/Transparencia/materiales/MAYO/HIPERVINCULO_DE_FINIQUITO_SALIDA_DE_ALMACEN_FACTURAS/A254.PDF</t>
  </si>
  <si>
    <t>http://187.174.252.244/Transparencia/materiales/MAYO/HIPERVINCULO_DE_FINIQUITO_SALIDA_DE_ALMACEN_FACTURAS/A255.PDF</t>
  </si>
  <si>
    <t>http://187.174.252.244/Transparencia/materiales/20190718/A256.PDF</t>
  </si>
  <si>
    <t xml:space="preserve">
http://187.174.252.244/Transparencia/materiales/20190718/A257.PDF</t>
  </si>
  <si>
    <t xml:space="preserve">
http://187.174.252.244/Transparencia/materiales/20190718/A258.PDF</t>
  </si>
  <si>
    <t>http://187.174.252.244/Transparencia/materiales/MAYO/HIPERVINCULO_DE_FINIQUITO_SALIDA_DE_ALMACEN_FACTURAS/A259.PDF</t>
  </si>
  <si>
    <t>http://187.174.252.244/Transparencia/materiales/MAYO/HIPERVINCULO_DE_FINIQUITO_SALIDA_DE_ALMACEN_FACTURAS/A260.PDF</t>
  </si>
  <si>
    <t>http://187.174.252.244/Transparencia/materiales/MAYO/HIPERVINCULO_DE_FINIQUITO_SALIDA_DE_ALMACEN_FACTURAS/A261.PDF</t>
  </si>
  <si>
    <t>http://187.174.252.244/Transparencia/materiales/MAYO/HIPERVINCULO_DE_FINIQUITO_SALIDA_DE_ALMACEN_FACTURAS/A262.PDF</t>
  </si>
  <si>
    <t>http://187.174.252.244/Transparencia/materiales/MAYO/HIPERVINCULO_DE_FINIQUITO_SALIDA_DE_ALMACEN_FACTURAS/A263.PDF</t>
  </si>
  <si>
    <t>http://187.174.252.244/Transparencia/materiales/MAYO/HIPERVINCULO_DE_FINIQUITO_SALIDA_DE_ALMACEN_FACTURAS/A264.PDF</t>
  </si>
  <si>
    <t>http://187.174.252.244/Transparencia/materiales/MAYO/HIPERVINCULO_DE_FINIQUITO_SALIDA_DE_ALMACEN_FACTURAS/A265.PDF</t>
  </si>
  <si>
    <t>http://187.174.252.244/Transparencia/materiales/20190718/A266.PDF</t>
  </si>
  <si>
    <t>http://187.174.252.244/Transparencia/materiales/MAYO/HIPERVINCULO_DE_FINIQUITO_SALIDA_DE_ALMACEN_FACTURAS/A267.PDF</t>
  </si>
  <si>
    <t>http://187.174.252.244/Transparencia/materiales/MAYO/HIPERVINCULO_DE_FINIQUITO_SALIDA_DE_ALMACEN_FACTURAS/A268.PDF</t>
  </si>
  <si>
    <t>http://187.174.252.244/Transparencia/materiales/MAYO/HIPERVINCULO_DE_FINIQUITO_SALIDA_DE_ALMACEN_FACTURAS/A269.PDF</t>
  </si>
  <si>
    <t>http://187.174.252.244/Transparencia/materiales/MAYO/HIPERVINCULO_DE_FINIQUITO_SALIDA_DE_ALMACEN_FACTURAS/A270.PDF</t>
  </si>
  <si>
    <t>http://187.174.252.244/Transparencia/materiales/MAYO/HIPERVINCULO_DE_FINIQUITO_SALIDA_DE_ALMACEN_FACTURAS/A273.PDF</t>
  </si>
  <si>
    <t>http://187.174.252.244/Transparencia/materiales/MAYO/HIPERVINCULO_DE_FINIQUITO_SALIDA_DE_ALMACEN_FACTURAS/A274.PDF</t>
  </si>
  <si>
    <t>http://187.174.252.244/Transparencia/materiales/MAYO/HIPERVINCULO_DE_FINIQUITO_SALIDA_DE_ALMACEN_FACTURAS/A275.PDF</t>
  </si>
  <si>
    <t>http://187.174.252.244/Transparencia/materiales/MAYO/HIPERVINCULO_DE_FINIQUITO_SALIDA_DE_ALMACEN_FACTURAS/A276.PDF</t>
  </si>
  <si>
    <t>http://187.174.252.244/Transparencia/materiales/MAYO/HIPERVINCULO_DE_FINIQUITO_SALIDA_DE_ALMACEN_FACTURAS/A277.PDF</t>
  </si>
  <si>
    <t>http://187.174.252.244/Transparencia/materiales/20190718/A278.PDF</t>
  </si>
  <si>
    <t>http://187.174.252.244/Transparencia/materiales/MAYO/HIPERVINCULO_DE_FINIQUITO_SALIDA_DE_ALMACEN_FACTURAS/A279.PDF</t>
  </si>
  <si>
    <t>http://187.174.252.244/Transparencia/materiales/MAYO/HIPERVINCULO_DE_FINIQUITO_SALIDA_DE_ALMACEN_FACTURAS/A280.PDF</t>
  </si>
  <si>
    <t>http://187.174.252.244/Transparencia/materiales/MAYO/HIPERVINCULO_DE_FINIQUITO_SALIDA_DE_ALMACEN_FACTURAS/A281.PDF</t>
  </si>
  <si>
    <t>http://187.174.252.244/Transparencia/materiales/MAYO/HIPERVINCULO_DE_FINIQUITO_SALIDA_DE_ALMACEN_FACTURAS/A282.PDF</t>
  </si>
  <si>
    <t>http://187.174.252.244/Transparencia/materiales/MAYO/HIPERVINCULO_DE_FINIQUITO_SALIDA_DE_ALMACEN_FACTURAS/A283.PDF</t>
  </si>
  <si>
    <t>http://187.174.252.244/Transparencia/materiales/MAYO/HIPERVINCULO_DE_FINIQUITO_SALIDA_DE_ALMACEN_FACTURAS/A284.PDF</t>
  </si>
  <si>
    <t>http://187.174.252.244/Transparencia/materiales/MAYO/HIPERVINCULO_DE_FINIQUITO_SALIDA_DE_ALMACEN_FACTURAS/A285.PDF</t>
  </si>
  <si>
    <t>http://187.174.252.244/Transparencia/materiales/MAYO/HIPERVINCULO_DE_FINIQUITO_SALIDA_DE_ALMACEN_FACTURAS/A286.PDF</t>
  </si>
  <si>
    <t>http://187.174.252.244/Transparencia/materiales/MAYO/HIPERVINCULO_DE_FINIQUITO_SALIDA_DE_ALMACEN_FACTURAS/A287.PDF</t>
  </si>
  <si>
    <t>http://187.174.252.244/Transparencia/materiales/MAYO/HIPERVINCULO_DE_FINIQUITO_SALIDA_DE_ALMACEN_FACTURAS/A288.PDF</t>
  </si>
  <si>
    <t>http://187.174.252.244/Transparencia/materiales/MAYO/HIPERVINCULO_DE_FINIQUITO_SALIDA_DE_ALMACEN_FACTURAS/A289.PDF</t>
  </si>
  <si>
    <t>http://187.174.252.244/Transparencia/materiales/20190718/A290.PDF</t>
  </si>
  <si>
    <t>http://187.174.252.244/Transparencia/materiales/MAYO/HIPERVINCULO_DE_FINIQUITO_SALIDA_DE_ALMACEN_FACTURAS/A291.PDF</t>
  </si>
  <si>
    <t>http://187.174.252.244/Transparencia/materiales/MAYO/HIPERVINCULO_DE_FINIQUITO_SALIDA_DE_ALMACEN_FACTURAS/A292.PDF</t>
  </si>
  <si>
    <t>http://187.174.252.244/Transparencia/materiales/MAYO/HIPERVINCULO_DE_FINIQUITO_SALIDA_DE_ALMACEN_FACTURAS/A293.PDF</t>
  </si>
  <si>
    <t>http://187.174.252.244/Transparencia/materiales/MAYO/HIPERVINCULO_DE_FINIQUITO_SALIDA_DE_ALMACEN_FACTURAS/A294.PDF</t>
  </si>
  <si>
    <t>http://187.174.252.244/Transparencia/materiales/MAYO/HIPERVINCULO_DE_FINIQUITO_SALIDA_DE_ALMACEN_FACTURAS/A295.PDF</t>
  </si>
  <si>
    <t>http://187.174.252.244/Transparencia/materiales/20190718/A296.PDF</t>
  </si>
  <si>
    <t>http://187.174.252.244/Transparencia/materiales/20190718/A298.PDF</t>
  </si>
  <si>
    <t>http://187.174.252.244/Transparencia/materiales/20190718/A299.PDF</t>
  </si>
  <si>
    <t>http://187.174.252.244/Transparencia/materiales/MAYO/HIPERVINCULO_DE_FINIQUITO_SALIDA_DE_ALMACEN_FACTURAS/A300.PDF</t>
  </si>
  <si>
    <t>http://187.174.252.244/Transparencia/materiales/MAYO/HIPERVINCULO_DE_FINIQUITO_SALIDA_DE_ALMACEN_FACTURAS/A301.PDF</t>
  </si>
  <si>
    <t>http://187.174.252.244/Transparencia/materiales/MAYO/HIPERVINCULO_DE_FINIQUITO_SALIDA_DE_ALMACEN_FACTURAS/A302.PDF</t>
  </si>
  <si>
    <t>http://187.174.252.244/Transparencia/materiales/MAYO/HIPERVINCULO_DE_FINIQUITO_SALIDA_DE_ALMACEN_FACTURAS/A303.PDF</t>
  </si>
  <si>
    <t>http://187.174.252.244/Transparencia/materiales/MAYO/HIPERVINCULO_DE_FINIQUITO_SALIDA_DE_ALMACEN_FACTURAS/A304.PDF</t>
  </si>
  <si>
    <t>http://187.174.252.244/Transparencia/materiales/MAYO/HIPERVINCULO_DE_FINIQUITO_SALIDA_DE_ALMACEN_FACTURAS/A305.PDF</t>
  </si>
  <si>
    <t>http://187.174.252.244/Transparencia/materiales/JUNIO/HIPERVINCULO_DE_FINIQUITO_SALIDA_DE_ALMACEN_Y_FACTURAS/A306.PDF</t>
  </si>
  <si>
    <t>http://187.174.252.244/Transparencia/materiales/JUNIO/HIPERVINCULO_DE_FINIQUITO_SALIDA_DE_ALMACEN_Y_FACTURAS/A307.PDF</t>
  </si>
  <si>
    <t>http://187.174.252.244/Transparencia/materiales/JUNIO/HIPERVINCULO_DE_FINIQUITO_SALIDA_DE_ALMACEN_Y_FACTURAS/A308.PDF</t>
  </si>
  <si>
    <t>http://187.174.252.244/Transparencia/materiales/JUNIO/HIPERVINCULO_DE_FINIQUITO_SALIDA_DE_ALMACEN_Y_FACTURAS/A309.PDF</t>
  </si>
  <si>
    <t>http://187.174.252.244/Transparencia/materiales/JUNIO/HIPERVINCULO_DE_FINIQUITO_SALIDA_DE_ALMACEN_Y_FACTURAS/A311.PDF</t>
  </si>
  <si>
    <t>http://187.174.252.244/Transparencia/materiales/JUNIO/HIPERVINCULO_DE_FINIQUITO_SALIDA_DE_ALMACEN_Y_FACTURAS/A312.PDF</t>
  </si>
  <si>
    <t>http://187.174.252.244/Transparencia/materiales/JUNIO/HIPERVINCULO_DE_FINIQUITO_SALIDA_DE_ALMACEN_Y_FACTURAS/A313.PDF</t>
  </si>
  <si>
    <t>http://187.174.252.244/Transparencia/materiales/JUNIO/HIPERVINCULO_DE_FINIQUITO_SALIDA_DE_ALMACEN_Y_FACTURAS/A314.PDF</t>
  </si>
  <si>
    <t>http://187.174.252.244/Transparencia/materiales/JUNIO/HIPERVINCULO_DE_FINIQUITO_SALIDA_DE_ALMACEN_Y_FACTURAS/A315.PDF</t>
  </si>
  <si>
    <t>http://187.174.252.244/Transparencia/materiales/JUNIO/HIPERVINCULO_DE_FINIQUITO_SALIDA_DE_ALMACEN_Y_FACTURAS/A316.PDF</t>
  </si>
  <si>
    <t>http://187.174.252.244/Transparencia/materiales/JUNIO/HIPERVINCULO_DE_FINIQUITO_SALIDA_DE_ALMACEN_Y_FACTURAS/A319.PDF</t>
  </si>
  <si>
    <t>http://187.174.252.244/Transparencia/materiales/JUNIO/HIPERVINCULO_DE_FINIQUITO_SALIDA_DE_ALMACEN_Y_FACTURAS/A320.PDF</t>
  </si>
  <si>
    <t>http://187.174.252.244/Transparencia/materiales/JUNIO/HIPERVINCULO_DE_FINIQUITO_SALIDA_DE_ALMACEN_Y_FACTURAS/A321.PDF</t>
  </si>
  <si>
    <t>http://187.174.252.244/Transparencia/materiales/JUNIO/HIPERVINCULO_DE_FINIQUITO_SALIDA_DE_ALMACEN_Y_FACTURAS/A322.PDF</t>
  </si>
  <si>
    <t>http://187.174.252.244/Transparencia/materiales/JUNIO/HIPERVINCULO_DE_FINIQUITO_SALIDA_DE_ALMACEN_Y_FACTURAS/A323.PDF</t>
  </si>
  <si>
    <t>http://187.174.252.244/Transparencia/materiales/20190718/A324.PDF</t>
  </si>
  <si>
    <t>http://187.174.252.244/Transparencia/materiales/JUNIO/HIPERVINCULO_DE_FINIQUITO_SALIDA_DE_ALMACEN_Y_FACTURAS/A325.PDF</t>
  </si>
  <si>
    <t>http://187.174.252.244/Transparencia/materiales/20190718/A326.PDF</t>
  </si>
  <si>
    <t>http://187.174.252.244/Transparencia/materiales/JUNIO/HIPERVINCULO_DE_FINIQUITO_SALIDA_DE_ALMACEN_Y_FACTURAS/A327.PDF</t>
  </si>
  <si>
    <t>http://187.174.252.244/Transparencia/materiales/JUNIO/HIPERVINCULO_DE_FINIQUITO_SALIDA_DE_ALMACEN_Y_FACTURAS/A328.PDF</t>
  </si>
  <si>
    <t>http://187.174.252.244/Transparencia/materiales/20190718/A329.PDF</t>
  </si>
  <si>
    <t>http://187.174.252.244/Transparencia/materiales/JUNIO/HIPERVINCULO_DE_FINIQUITO_SALIDA_DE_ALMACEN_Y_FACTURAS/A330.PDF</t>
  </si>
  <si>
    <t>http://187.174.252.244/Transparencia/materiales/JUNIO/HIPERVINCULO_DE_FINIQUITO_SALIDA_DE_ALMACEN_Y_FACTURAS/A331.PDF</t>
  </si>
  <si>
    <t>http://187.174.252.244/Transparencia/materiales/JUNIO/HIPERVINCULO_DE_FINIQUITO_SALIDA_DE_ALMACEN_Y_FACTURAS/A332.PDF</t>
  </si>
  <si>
    <t>http://187.174.252.244/Transparencia/materiales/20190718/A333.PDF</t>
  </si>
  <si>
    <t>http://187.174.252.244/Transparencia/materiales/JUNIO/HIPERVINCULO_DE_FINIQUITO_SALIDA_DE_ALMACEN_Y_FACTURAS/A334.PDF</t>
  </si>
  <si>
    <t>http://187.174.252.244/Transparencia/materiales/JUNIO/HIPERVINCULO_DE_FINIQUITO_SALIDA_DE_ALMACEN_Y_FACTURAS/A335.PDF</t>
  </si>
  <si>
    <t>http://187.174.252.244/Transparencia/materiales/JUNIO/HIPERVINCULO_DE_FINIQUITO_SALIDA_DE_ALMACEN_Y_FACTURAS/A336.PDF</t>
  </si>
  <si>
    <t>http://187.174.252.244/Transparencia/materiales/JUNIO/HIPERVINCULO_DE_FINIQUITO_SALIDA_DE_ALMACEN_Y_FACTURAS/A337.PDF</t>
  </si>
  <si>
    <t>http://187.174.252.244/Transparencia/materiales/JUNIO/HIPERVINCULO_DE_FINIQUITO_SALIDA_DE_ALMACEN_Y_FACTURAS/A338.PDF</t>
  </si>
  <si>
    <t>http://187.174.252.244/Transparencia/materiales/JUNIO/HIPERVINCULO_DE_FINIQUITO_SALIDA_DE_ALMACEN_Y_FACTURAS/A339.PDF</t>
  </si>
  <si>
    <t>http://187.174.252.244/Transparencia/materiales/JUNIO/HIPERVINCULO_DE_FINIQUITO_SALIDA_DE_ALMACEN_Y_FACTURAS/A340.PDF</t>
  </si>
  <si>
    <t>http://187.174.252.244/Transparencia/materiales/JUNIO/HIPERVINCULO_DE_FINIQUITO_SALIDA_DE_ALMACEN_Y_FACTURAS/A342.PDF</t>
  </si>
  <si>
    <t>http://187.174.252.244/Transparencia/materiales/JUNIO/HIPERVINCULO_DE_FINIQUITO_SALIDA_DE_ALMACEN_Y_FACTURAS/A343.PDF</t>
  </si>
  <si>
    <t>http://187.174.252.244/Transparencia/materiales/JUNIO/HIPERVINCULO_DE_FINIQUITO_SALIDA_DE_ALMACEN_Y_FACTURAS/A344.PDF</t>
  </si>
  <si>
    <t>http://187.174.252.244/Transparencia/materiales/JUNIO/HIPERVINCULO_DE_FINIQUITO_SALIDA_DE_ALMACEN_Y_FACTURAS/A345.PDF</t>
  </si>
  <si>
    <t>http://187.174.252.244/Transparencia/materiales/JUNIO/HIPERVINCULO_DE_FINIQUITO_SALIDA_DE_ALMACEN_Y_FACTURAS/A346.PDF</t>
  </si>
  <si>
    <t>http://187.174.252.244/Transparencia/materiales/JUNIO/HIPERVINCULO_DE_FINIQUITO_SALIDA_DE_ALMACEN_Y_FACTURAS/A347.PDF</t>
  </si>
  <si>
    <t>http://187.174.252.244/Transparencia/materiales/JUNIO/HIPERVINCULO_DE_FINIQUITO_SALIDA_DE_ALMACEN_Y_FACTURAS/A348.PDF</t>
  </si>
  <si>
    <t>http://187.174.252.244/Transparencia/materiales/JUNIO/HIPERVINCULO_DE_FINIQUITO_SALIDA_DE_ALMACEN_Y_FACTURAS/A349.PDF</t>
  </si>
  <si>
    <t>http://187.174.252.244/Transparencia/materiales/JUNIO/HIPERVINCULO_DE_FINIQUITO_SALIDA_DE_ALMACEN_Y_FACTURAS/A350.PDF</t>
  </si>
  <si>
    <t>http://187.174.252.244/Transparencia/materiales/JUNIO/HIPERVINCULO_DE_FINIQUITO_SALIDA_DE_ALMACEN_Y_FACTURAS/A351.PDF</t>
  </si>
  <si>
    <t>http://187.174.252.244/Transparencia/materiales/JUNIO/HIPERVINCULO_DE_FINIQUITO_SALIDA_DE_ALMACEN_Y_FACTURAS/A352.PDF</t>
  </si>
  <si>
    <t>http://187.174.252.244/Transparencia/materiales/JUNIO/HIPERVINCULO_DE_FINIQUITO_SALIDA_DE_ALMACEN_Y_FACTURAS/A353.PDF</t>
  </si>
  <si>
    <t>http://187.174.252.244/Transparencia/materiales/JUNIO/HIPERVINCULO_DE_FINIQUITO_SALIDA_DE_ALMACEN_Y_FACTURAS/A354.PDF</t>
  </si>
  <si>
    <t>http://187.174.252.244/Transparencia/materiales/JUNIO/HIPERVINCULO_DE_FINIQUITO_SALIDA_DE_ALMACEN_Y_FACTURAS/A355.PDF</t>
  </si>
  <si>
    <t>http://187.174.252.244/Transparencia/materiales/JUNIO/HIPERVINCULO_DE_FINIQUITO_SALIDA_DE_ALMACEN_Y_FACTURAS/A356.PDF</t>
  </si>
  <si>
    <t>http://187.174.252.244/Transparencia/materiales/JUNIO/HIPERVINCULO_DE_FINIQUITO_SALIDA_DE_ALMACEN_Y_FACTURAS/A357.PDF</t>
  </si>
  <si>
    <t>http://187.174.252.244/Transparencia/materiales/JUNIO/HIPERVINCULO_DE_FINIQUITO_SALIDA_DE_ALMACEN_Y_FACTURAS/A358.PDF</t>
  </si>
  <si>
    <t>http://187.174.252.244/Transparencia/materiales/JUNIO/HIPERVINCULO_DE_FINIQUITO_SALIDA_DE_ALMACEN_Y_FACTURAS/A359.PDF</t>
  </si>
  <si>
    <t>http://187.174.252.244/Transparencia/materiales/JUNIO/HIPERVINCULO_DE_FINIQUITO_SALIDA_DE_ALMACEN_Y_FACTURAS/A360.PDF</t>
  </si>
  <si>
    <t>TREVIÑO COMPUTACIÓN SA DE CV</t>
  </si>
  <si>
    <t>SIN DATO</t>
  </si>
  <si>
    <t>HEGE5302183L1</t>
  </si>
  <si>
    <t>RICARDO ADRIAN</t>
  </si>
  <si>
    <t>IMPRENTA SIGLO XXI SA DE CV</t>
  </si>
  <si>
    <t>GIAJ6611</t>
  </si>
  <si>
    <t>PC DIGITAL COM  SA DE CV</t>
  </si>
  <si>
    <t>TRADICOM</t>
  </si>
  <si>
    <t>MARIA DEL ROSARIO</t>
  </si>
  <si>
    <t>TREVIÑO COMPUTACION</t>
  </si>
  <si>
    <t>COMERCIALIZADORA DE SERVICIOS KALICA S.A DE C.V.</t>
  </si>
  <si>
    <t>PUVEXA S DE RL DE CV</t>
  </si>
  <si>
    <t>GRUPO COMERCIAL AVANZA DEL SURESTE MEXICANO SA DE CV</t>
  </si>
  <si>
    <t>ALTA COMERCIALIZACION EN OFICINAS  SA DE CV</t>
  </si>
  <si>
    <t xml:space="preserve">JOSE BERNARDO </t>
  </si>
  <si>
    <t xml:space="preserve">WATTY </t>
  </si>
  <si>
    <t>FOGF591223JSA</t>
  </si>
  <si>
    <t>LAURA MARGORIETHE</t>
  </si>
  <si>
    <t>PORTILLA</t>
  </si>
  <si>
    <t xml:space="preserve">AVILA </t>
  </si>
  <si>
    <t xml:space="preserve">OFIX SA DE CV </t>
  </si>
  <si>
    <t>PAPELERIAS TONY SA DE CV</t>
  </si>
  <si>
    <t>LAURA MARGORIETHE PORTILLA SANCHEZ</t>
  </si>
  <si>
    <t>DIEZ INTERATIONAL CAMIONES SA DE CV</t>
  </si>
  <si>
    <t xml:space="preserve">RV IMPULSORA DE SOLUCIONES Y SERVICIOS SA DE CV </t>
  </si>
  <si>
    <t>DIEZ INTERNATIONAL SA DE CV</t>
  </si>
  <si>
    <t>ABASTECEDORA EMPRESARIAL DE GOLFO SA DE CV</t>
  </si>
  <si>
    <t xml:space="preserve">SHINYU AUTOMOTRIZ SA DE CV </t>
  </si>
  <si>
    <t>GOMSA CAMIONES SA DE CV</t>
  </si>
  <si>
    <t>HOTELERA DE XALAPA SA DE CV</t>
  </si>
  <si>
    <t>HOTEL GAMMA FIESTA AMERICANA</t>
  </si>
  <si>
    <t>OFISERV SA DE CV</t>
  </si>
  <si>
    <t>OIBN660826SK8</t>
  </si>
  <si>
    <t>COMERCIALIZADORA DE SERVICIOS KALICA SA E CV</t>
  </si>
  <si>
    <t>|</t>
  </si>
  <si>
    <t>ACERCOMERCIALIZADORA</t>
  </si>
  <si>
    <t>PC DIGITAL COM S.A DE C.V</t>
  </si>
  <si>
    <t xml:space="preserve">PC DIGITAL </t>
  </si>
  <si>
    <t>CMA941106RV1</t>
  </si>
  <si>
    <t>rodriguez</t>
  </si>
  <si>
    <t>mendez</t>
  </si>
  <si>
    <t>ROME530723RL5</t>
  </si>
  <si>
    <t>ROME530723RL6</t>
  </si>
  <si>
    <t>ROME530723RL7</t>
  </si>
  <si>
    <t>ROME530723RL8</t>
  </si>
  <si>
    <t>UNION DE TRANSPORTES CHILTOYAC S DE RL DE CV</t>
  </si>
  <si>
    <t>COLORADO</t>
  </si>
  <si>
    <t>MIGUEL ANGEL</t>
  </si>
  <si>
    <t>PINEDA</t>
  </si>
  <si>
    <t>GRUPO MEXICANO  DE SEGUROS SA DE CV</t>
  </si>
  <si>
    <t>CHUBB SEGUROS MEXICO SA</t>
  </si>
  <si>
    <t>ASSER COMERCIALIZADORA</t>
  </si>
  <si>
    <t>SUMINISTROS Y SOLUCIONES PARA POTABILIZACION</t>
  </si>
  <si>
    <t>RICARDO</t>
  </si>
  <si>
    <t>PAPER MAX</t>
  </si>
  <si>
    <t>TME840315TK6</t>
  </si>
  <si>
    <t>INSTITUTO DE LA POLICIA Y PROTECCIÓN PATRIMONIAL PARA EL ESTADO DE VERACRUZ E IGNACIO DE LA LLAVE</t>
  </si>
  <si>
    <t>IPA0508126H8</t>
  </si>
  <si>
    <t>IPA0508126H9</t>
  </si>
  <si>
    <t>AT GLOBAL OFFICE SOLUTIONS SA DE CV</t>
  </si>
  <si>
    <t>ABASTECEDORA EMPRESARIAL DEL GOLFO SA DE CV</t>
  </si>
  <si>
    <t>RV SOLUCIONES Y SERVICIOS</t>
  </si>
  <si>
    <t>QUANTUM INSUMOS Y SERVICIOS CORPORATIVOS</t>
  </si>
  <si>
    <t>COMEX</t>
  </si>
  <si>
    <t>PAPELERIAS EL FENIX</t>
  </si>
  <si>
    <t>ATLAS EQUIPOS</t>
  </si>
  <si>
    <t>PUVEXA</t>
  </si>
  <si>
    <t>DAREL</t>
  </si>
  <si>
    <t>COPY VER SA DE CV</t>
  </si>
  <si>
    <t>IMAGINA</t>
  </si>
  <si>
    <t>SOCIEDAD COOPERATIVA DE AUTOTRANSPORTES BANDERILLA SCL</t>
  </si>
  <si>
    <t>TELEFONOS DE MEXICO S.A.B DE C.V</t>
  </si>
  <si>
    <t>MARTHA</t>
  </si>
  <si>
    <t>ALDANA</t>
  </si>
  <si>
    <t>MENDOZA</t>
  </si>
  <si>
    <t>R</t>
  </si>
  <si>
    <t>DISTRIBUIDORA COMERCIAL SERVER S.A DE C.V.</t>
  </si>
  <si>
    <t>DCS180222MS1</t>
  </si>
  <si>
    <t xml:space="preserve">HERNNDEZ </t>
  </si>
  <si>
    <t>MOAE980113576</t>
  </si>
  <si>
    <t>AUTOPARTES CHAMP1ON DE XALAPA</t>
  </si>
  <si>
    <t>MASTERMOTOR REFACCIONARIAS SA DE CV</t>
  </si>
  <si>
    <t>PUVEXA SA DE CV</t>
  </si>
  <si>
    <t>MUÑOS CAMPOS SA DE CV</t>
  </si>
  <si>
    <t xml:space="preserve">2 REGULADORES </t>
  </si>
  <si>
    <t>MOHR7410053Q5</t>
  </si>
  <si>
    <t>OFICINA DE POTABILIZACION</t>
  </si>
  <si>
    <t>OFICINA DE RECURSOS MATERIALES0</t>
  </si>
  <si>
    <t>http://187.174.252.244/Transparencia/materiales/MAYO/HIPERVINCULO_DE_ACTA_RECEPCION_ENTRADAS_DE_ALMACEN/A192.PDF</t>
  </si>
  <si>
    <t>http://187.174.252.244/Transparencia/materiales/MAYO/HIPERVINCULO_DE_FINIQUITO_SALIDA_DE_ALMACEN_FACTURAS/A192.PDF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</si>
</sst>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xf numFmtId="14" fontId="0" fillId="3" borderId="0" xfId="0" applyNumberFormat="1" applyFill="1"/>
    <xf numFmtId="0" fontId="5" fillId="3" borderId="0" xfId="0" applyFont="1" applyFill="1"/>
    <xf numFmtId="0" fontId="4" fillId="3" borderId="0" xfId="2" applyFill="1" applyAlignment="1">
      <alignment vertical="center" wrapText="1"/>
    </xf>
    <xf numFmtId="2" fontId="0" fillId="3" borderId="0" xfId="1" applyNumberFormat="1" applyFont="1" applyFill="1"/>
    <xf numFmtId="0" fontId="4" fillId="3" borderId="0" xfId="2" applyFill="1"/>
    <xf numFmtId="0" fontId="4" fillId="3" borderId="0" xfId="2" applyFill="1" applyAlignment="1">
      <alignment wrapText="1"/>
    </xf>
    <xf numFmtId="0" fontId="0" fillId="3" borderId="0" xfId="0" applyFill="1" applyAlignment="1">
      <alignment wrapText="1"/>
    </xf>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materiales/ABRIL/HIPERVINCULO_DE_FINIQUITO_SALIDA_DE_ALMACEN_Y_FACTURAS/A183.PDF" TargetMode="External"/><Relationship Id="rId13" Type="http://schemas.openxmlformats.org/officeDocument/2006/relationships/hyperlink" Target="http://187.174.252.244/Transparencia/materiales/20190718/A248.PDF" TargetMode="External"/><Relationship Id="rId18" Type="http://schemas.openxmlformats.org/officeDocument/2006/relationships/hyperlink" Target="http://187.174.252.244/Transparencia/materiales/MAYO/HIPERVINCULO_DE_FINIQUITO_SALIDA_DE_ALMACEN_FACTURAS/A192.PDF" TargetMode="External"/><Relationship Id="rId3" Type="http://schemas.openxmlformats.org/officeDocument/2006/relationships/hyperlink" Target="http://187.174.252.244/Transparencia/transportes/20190625/DSP%20D-1107-2019.pdf" TargetMode="External"/><Relationship Id="rId7" Type="http://schemas.openxmlformats.org/officeDocument/2006/relationships/hyperlink" Target="http://187.174.252.244/Transparencia/materiales/ABRIL/HIPERVINCULO_DE_FINIQUITO_SALIDA_DE_ALMACEN_Y_FACTURAS/A183.PDF" TargetMode="External"/><Relationship Id="rId12" Type="http://schemas.openxmlformats.org/officeDocument/2006/relationships/hyperlink" Target="http://187.174.252.244/Transparencia/materiales/MAYO/HIPERVINCULO_DE_FINIQUITO_SALIDA_DE_ALMACEN_FACTURAS/A235.PDF" TargetMode="External"/><Relationship Id="rId17" Type="http://schemas.openxmlformats.org/officeDocument/2006/relationships/hyperlink" Target="http://187.174.252.244/Transparencia/materiales/MAYO/HIPERVINCULO_DE_ACTA_RECEPCION_ENTRADAS_DE_ALMACEN/A192.PDF" TargetMode="External"/><Relationship Id="rId2" Type="http://schemas.openxmlformats.org/officeDocument/2006/relationships/hyperlink" Target="http://187.174.252.244/Transparencia/transportes/20190625/DSP%20D-1107-2019.pdf" TargetMode="External"/><Relationship Id="rId16" Type="http://schemas.openxmlformats.org/officeDocument/2006/relationships/hyperlink" Target="http://187.174.252.244/Transparencia/materiales/20190718/A256.PDF" TargetMode="External"/><Relationship Id="rId1" Type="http://schemas.openxmlformats.org/officeDocument/2006/relationships/hyperlink" Target="http://187.174.252.244/Transparencia/transportes/20190625/DSP%20D-1107-2019.pdf" TargetMode="External"/><Relationship Id="rId6" Type="http://schemas.openxmlformats.org/officeDocument/2006/relationships/hyperlink" Target="http://187.174.252.244/Transparencia/materiales/ABRIL/HIPERVINCULO_DE_FINIQUITO_SALIDA_DE_ALMACEN_Y_FACTURAS/A178.PDF" TargetMode="External"/><Relationship Id="rId11" Type="http://schemas.openxmlformats.org/officeDocument/2006/relationships/hyperlink" Target="http://187.174.252.244/Transparencia/materiales/ABRIL/HIPERVINCULO_DE_FINIQUITO_SALIDA_DE_ALMACEN_Y_FACTURAS/A182.PDF" TargetMode="External"/><Relationship Id="rId5" Type="http://schemas.openxmlformats.org/officeDocument/2006/relationships/hyperlink" Target="http://187.174.252.244/Transparencia/materiales/ABRIL/HIPERVINCULO_DE_FINIQUITO_SALIDA_DE_ALMACEN_Y_FACTURAS/A178.PDF" TargetMode="External"/><Relationship Id="rId15" Type="http://schemas.openxmlformats.org/officeDocument/2006/relationships/hyperlink" Target="http://187.174.252.244/Transparencia/materiales/20190718/A256.PDF" TargetMode="External"/><Relationship Id="rId10" Type="http://schemas.openxmlformats.org/officeDocument/2006/relationships/hyperlink" Target="http://187.174.252.244/Transparencia/materiales/ABRIL/HIPERVINCULO_DE_FINIQUITO_SALIDA_DE_ALMACEN_Y_FACTURAS/A179.PDF" TargetMode="External"/><Relationship Id="rId19" Type="http://schemas.openxmlformats.org/officeDocument/2006/relationships/printerSettings" Target="../printerSettings/printerSettings1.bin"/><Relationship Id="rId4" Type="http://schemas.openxmlformats.org/officeDocument/2006/relationships/hyperlink" Target="http://187.174.252.244/Transparencia/transportes/20190625/DSP%20D-1107-2019.pdf" TargetMode="External"/><Relationship Id="rId9" Type="http://schemas.openxmlformats.org/officeDocument/2006/relationships/hyperlink" Target="http://187.174.252.244/Transparencia/materiales/MAYO/HIPERVINCULO_DE_FINIQUITO_SALIDA_DE_ALMACEN_FACTURAS/A235.PDF" TargetMode="External"/><Relationship Id="rId14" Type="http://schemas.openxmlformats.org/officeDocument/2006/relationships/hyperlink" Target="http://187.174.252.244/Transparencia/materiales/20190718/A24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72"/>
  <sheetViews>
    <sheetView tabSelected="1" topLeftCell="AG2" workbookViewId="0">
      <selection activeCell="AK8" sqref="AK8"/>
    </sheetView>
  </sheetViews>
  <sheetFormatPr baseColWidth="10" defaultColWidth="9.06640625" defaultRowHeight="14.25" x14ac:dyDescent="0.45"/>
  <cols>
    <col min="1" max="1" width="8.06640625" bestFit="1" customWidth="1"/>
    <col min="2" max="2" width="36.46484375" bestFit="1" customWidth="1"/>
    <col min="3" max="3" width="38.59765625" bestFit="1" customWidth="1"/>
    <col min="4" max="4" width="28.73046875" bestFit="1" customWidth="1"/>
    <col min="5" max="5" width="16.265625" bestFit="1" customWidth="1"/>
    <col min="6" max="6" width="53.53125" bestFit="1" customWidth="1"/>
    <col min="7" max="7" width="65.86328125" bestFit="1" customWidth="1"/>
    <col min="8" max="8" width="47" bestFit="1" customWidth="1"/>
    <col min="9" max="9" width="34.3984375" bestFit="1" customWidth="1"/>
    <col min="10" max="10" width="76.265625" bestFit="1" customWidth="1"/>
    <col min="11" max="11" width="22.53125" bestFit="1" customWidth="1"/>
    <col min="12" max="12" width="26.265625" bestFit="1" customWidth="1"/>
    <col min="13" max="13" width="28.1328125" bestFit="1" customWidth="1"/>
    <col min="14" max="14" width="24.06640625" bestFit="1" customWidth="1"/>
    <col min="15" max="15" width="69" bestFit="1" customWidth="1"/>
    <col min="16" max="16" width="18.796875" bestFit="1" customWidth="1"/>
    <col min="17" max="17" width="44.06640625" bestFit="1" customWidth="1"/>
    <col min="18" max="18" width="30.265625" bestFit="1" customWidth="1"/>
    <col min="19" max="19" width="16.53125" bestFit="1" customWidth="1"/>
    <col min="20" max="20" width="36.73046875" bestFit="1" customWidth="1"/>
    <col min="21" max="21" width="69.73046875" bestFit="1" customWidth="1"/>
    <col min="22" max="22" width="22.86328125" bestFit="1" customWidth="1"/>
    <col min="23" max="23" width="23.33203125" bestFit="1" customWidth="1"/>
    <col min="24" max="24" width="14.46484375" bestFit="1" customWidth="1"/>
    <col min="25" max="25" width="35.33203125" bestFit="1" customWidth="1"/>
    <col min="26" max="26" width="13.53125" bestFit="1" customWidth="1"/>
    <col min="27" max="27" width="17.1328125" bestFit="1" customWidth="1"/>
    <col min="28" max="28" width="84.9296875" bestFit="1" customWidth="1"/>
    <col min="29" max="29" width="74.59765625" bestFit="1" customWidth="1"/>
    <col min="30" max="30" width="66.19921875" bestFit="1" customWidth="1"/>
    <col min="31" max="31" width="71.46484375" bestFit="1" customWidth="1"/>
    <col min="32" max="32" width="76.9296875" bestFit="1" customWidth="1"/>
    <col min="33" max="33" width="27.1328125" bestFit="1" customWidth="1"/>
    <col min="34" max="34" width="23.6640625" bestFit="1" customWidth="1"/>
    <col min="35" max="35" width="55.53125" bestFit="1" customWidth="1"/>
    <col min="36" max="36" width="42.19921875" bestFit="1" customWidth="1"/>
    <col min="37" max="37" width="48.796875" bestFit="1" customWidth="1"/>
    <col min="38" max="38" width="42.33203125" bestFit="1" customWidth="1"/>
    <col min="39" max="39" width="63.46484375" bestFit="1" customWidth="1"/>
    <col min="40" max="40" width="41.6640625" bestFit="1" customWidth="1"/>
    <col min="41" max="41" width="61.6640625" bestFit="1" customWidth="1"/>
    <col min="42" max="42" width="20.73046875" bestFit="1" customWidth="1"/>
    <col min="43" max="43" width="73.19921875" bestFit="1" customWidth="1"/>
    <col min="44" max="44" width="17.53125" bestFit="1" customWidth="1"/>
    <col min="45" max="45" width="20" bestFit="1" customWidth="1"/>
    <col min="46" max="46" width="8.06640625" bestFit="1" customWidth="1"/>
  </cols>
  <sheetData>
    <row r="1" spans="1:46" hidden="1" x14ac:dyDescent="0.45">
      <c r="A1" t="s">
        <v>0</v>
      </c>
    </row>
    <row r="2" spans="1:46" x14ac:dyDescent="0.45">
      <c r="A2" s="13" t="s">
        <v>1</v>
      </c>
      <c r="B2" s="14"/>
      <c r="C2" s="14"/>
      <c r="D2" s="13" t="s">
        <v>2</v>
      </c>
      <c r="E2" s="14"/>
      <c r="F2" s="14"/>
      <c r="G2" s="13" t="s">
        <v>3</v>
      </c>
      <c r="H2" s="14"/>
      <c r="I2" s="14"/>
    </row>
    <row r="3" spans="1:46" x14ac:dyDescent="0.45">
      <c r="A3" s="15" t="s">
        <v>4</v>
      </c>
      <c r="B3" s="14"/>
      <c r="C3" s="14"/>
      <c r="D3" s="15" t="s">
        <v>5</v>
      </c>
      <c r="E3" s="14"/>
      <c r="F3" s="14"/>
      <c r="G3" s="15" t="s">
        <v>6</v>
      </c>
      <c r="H3" s="14"/>
      <c r="I3" s="14"/>
    </row>
    <row r="4" spans="1:46" hidden="1" x14ac:dyDescent="0.4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4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4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row>
    <row r="7" spans="1:46" ht="26.25" x14ac:dyDescent="0.4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28.5" x14ac:dyDescent="0.45">
      <c r="A8" s="3">
        <v>2019</v>
      </c>
      <c r="B8" s="4">
        <v>43556</v>
      </c>
      <c r="C8" s="4">
        <v>43646</v>
      </c>
      <c r="D8" s="3" t="s">
        <v>109</v>
      </c>
      <c r="E8" s="3" t="s">
        <v>113</v>
      </c>
      <c r="F8" s="3">
        <v>178</v>
      </c>
      <c r="G8" s="5" t="s">
        <v>150</v>
      </c>
      <c r="H8" s="6" t="s">
        <v>151</v>
      </c>
      <c r="I8" s="3" t="s">
        <v>152</v>
      </c>
      <c r="J8" s="3">
        <v>178</v>
      </c>
      <c r="K8" s="3"/>
      <c r="L8" s="3"/>
      <c r="M8" s="3"/>
      <c r="N8" s="3" t="s">
        <v>153</v>
      </c>
      <c r="O8" s="3" t="s">
        <v>154</v>
      </c>
      <c r="P8" s="3" t="s">
        <v>155</v>
      </c>
      <c r="Q8" s="3" t="s">
        <v>156</v>
      </c>
      <c r="R8" s="3">
        <v>178</v>
      </c>
      <c r="S8" s="4">
        <v>43556</v>
      </c>
      <c r="T8" s="7">
        <v>3605.22</v>
      </c>
      <c r="U8" s="7">
        <v>4182.0600000000004</v>
      </c>
      <c r="V8" s="3"/>
      <c r="W8" s="3"/>
      <c r="X8" s="3" t="s">
        <v>157</v>
      </c>
      <c r="Y8" s="3"/>
      <c r="Z8" s="3" t="s">
        <v>158</v>
      </c>
      <c r="AA8" s="3" t="str">
        <f>I8</f>
        <v>3 RIBBON YMCKOK 6 PANEL 170 IMAGE P420I</v>
      </c>
      <c r="AB8" s="3">
        <v>0</v>
      </c>
      <c r="AC8" s="3"/>
      <c r="AD8" s="3"/>
      <c r="AE8" s="3"/>
      <c r="AF8" s="3"/>
      <c r="AG8" s="3" t="s">
        <v>159</v>
      </c>
      <c r="AH8" s="3" t="s">
        <v>160</v>
      </c>
      <c r="AJ8" s="3" t="s">
        <v>117</v>
      </c>
      <c r="AO8" s="8" t="s">
        <v>572</v>
      </c>
      <c r="AP8" s="8" t="s">
        <v>572</v>
      </c>
      <c r="AQ8" s="3" t="s">
        <v>573</v>
      </c>
      <c r="AR8" s="4">
        <v>43676</v>
      </c>
      <c r="AS8" s="4">
        <v>43646</v>
      </c>
      <c r="AT8" s="3" t="s">
        <v>574</v>
      </c>
    </row>
    <row r="9" spans="1:46" ht="28.5" x14ac:dyDescent="0.45">
      <c r="A9" s="3">
        <v>2019</v>
      </c>
      <c r="B9" s="4">
        <v>43556</v>
      </c>
      <c r="C9" s="4">
        <v>43646</v>
      </c>
      <c r="D9" s="3" t="s">
        <v>109</v>
      </c>
      <c r="E9" s="3" t="s">
        <v>115</v>
      </c>
      <c r="F9" s="3">
        <v>179</v>
      </c>
      <c r="G9" s="5" t="s">
        <v>150</v>
      </c>
      <c r="H9" s="6" t="s">
        <v>151</v>
      </c>
      <c r="I9" s="3" t="s">
        <v>161</v>
      </c>
      <c r="J9" s="3">
        <v>179</v>
      </c>
      <c r="K9" s="3"/>
      <c r="L9" s="3"/>
      <c r="M9" s="3"/>
      <c r="N9" s="3" t="s">
        <v>162</v>
      </c>
      <c r="O9" s="3" t="s">
        <v>163</v>
      </c>
      <c r="P9" s="3" t="s">
        <v>164</v>
      </c>
      <c r="Q9" s="3" t="s">
        <v>156</v>
      </c>
      <c r="R9" s="3">
        <v>179</v>
      </c>
      <c r="S9" s="4">
        <v>43556</v>
      </c>
      <c r="T9" s="7">
        <v>4422.1400000000003</v>
      </c>
      <c r="U9" s="7">
        <v>4990</v>
      </c>
      <c r="V9" s="3"/>
      <c r="W9" s="3"/>
      <c r="X9" s="3" t="s">
        <v>157</v>
      </c>
      <c r="Y9" s="3"/>
      <c r="Z9" s="3" t="s">
        <v>165</v>
      </c>
      <c r="AA9" s="3" t="str">
        <f t="shared" ref="AA9:AA73" si="0">I9</f>
        <v>FILTRO DE ACEITE ACEITE PARA MOTOR JUNTA DE CARTER MATERIALES DIVERSOS LIMPIEZA DE FRENOS  PROTECTOR DE TERMINALES DE BATERIA LIMPIA PARABRISAS PLOMO IMPIADOR DE MOTOR LIMPIA INYECTORES SERVICIO DE MANTENIMIENTO LIMPIEZA Y AJUSTE GENERAL DE FRENOS LAVADO DE INYECTORES LIMPIEZA ANTIBACTERIAL ALINEACION DE RUEDAS Y BALANCEOP</v>
      </c>
      <c r="AB9" s="3">
        <v>0</v>
      </c>
      <c r="AC9" s="3"/>
      <c r="AD9" s="3"/>
      <c r="AE9" s="3"/>
      <c r="AF9" s="3"/>
      <c r="AG9" s="3" t="s">
        <v>159</v>
      </c>
      <c r="AH9" s="3" t="s">
        <v>160</v>
      </c>
      <c r="AJ9" s="3" t="s">
        <v>117</v>
      </c>
      <c r="AO9" s="8" t="s">
        <v>575</v>
      </c>
      <c r="AP9" s="8" t="s">
        <v>575</v>
      </c>
      <c r="AQ9" s="3" t="s">
        <v>573</v>
      </c>
      <c r="AR9" s="4">
        <v>43676</v>
      </c>
      <c r="AS9" s="4">
        <v>43646</v>
      </c>
      <c r="AT9" s="3" t="s">
        <v>574</v>
      </c>
    </row>
    <row r="10" spans="1:46" ht="28.5" x14ac:dyDescent="0.45">
      <c r="A10" s="3">
        <v>2019</v>
      </c>
      <c r="B10" s="4">
        <v>43556</v>
      </c>
      <c r="C10" s="4">
        <v>43646</v>
      </c>
      <c r="D10" s="3" t="s">
        <v>109</v>
      </c>
      <c r="E10" s="3" t="s">
        <v>113</v>
      </c>
      <c r="F10" s="3">
        <v>181</v>
      </c>
      <c r="G10" s="5" t="s">
        <v>150</v>
      </c>
      <c r="H10" s="6" t="s">
        <v>151</v>
      </c>
      <c r="I10" s="3" t="s">
        <v>166</v>
      </c>
      <c r="J10" s="3">
        <v>181</v>
      </c>
      <c r="K10" s="3" t="s">
        <v>167</v>
      </c>
      <c r="L10" s="3" t="s">
        <v>168</v>
      </c>
      <c r="M10" s="3" t="s">
        <v>169</v>
      </c>
      <c r="N10" s="3"/>
      <c r="O10" s="3" t="s">
        <v>170</v>
      </c>
      <c r="P10" s="3" t="s">
        <v>171</v>
      </c>
      <c r="Q10" s="3" t="s">
        <v>156</v>
      </c>
      <c r="R10" s="3">
        <v>181</v>
      </c>
      <c r="S10" s="4">
        <v>43559</v>
      </c>
      <c r="T10" s="7">
        <v>4301.72</v>
      </c>
      <c r="U10" s="7">
        <v>4990</v>
      </c>
      <c r="V10" s="3"/>
      <c r="W10" s="3"/>
      <c r="X10" s="3" t="s">
        <v>157</v>
      </c>
      <c r="Y10" s="3"/>
      <c r="Z10" s="3" t="s">
        <v>158</v>
      </c>
      <c r="AA10" s="3" t="str">
        <f t="shared" si="0"/>
        <v>TRANFERENCIA DE RECURSOS EN ORIGINAL Y DOS CPIOAS AUTOCOPIANTES T CARTA A UNA TINTA</v>
      </c>
      <c r="AB10" s="3">
        <v>0</v>
      </c>
      <c r="AC10" s="3"/>
      <c r="AD10" s="3"/>
      <c r="AE10" s="3"/>
      <c r="AF10" s="3"/>
      <c r="AG10" s="3" t="s">
        <v>159</v>
      </c>
      <c r="AH10" s="3" t="s">
        <v>160</v>
      </c>
      <c r="AJ10" s="3" t="s">
        <v>117</v>
      </c>
      <c r="AO10" s="3" t="s">
        <v>576</v>
      </c>
      <c r="AP10" s="3" t="s">
        <v>576</v>
      </c>
      <c r="AQ10" s="3" t="s">
        <v>573</v>
      </c>
      <c r="AR10" s="4">
        <v>43676</v>
      </c>
      <c r="AS10" s="4">
        <v>43646</v>
      </c>
      <c r="AT10" s="3" t="s">
        <v>574</v>
      </c>
    </row>
    <row r="11" spans="1:46" ht="28.5" x14ac:dyDescent="0.45">
      <c r="A11" s="3">
        <v>2019</v>
      </c>
      <c r="B11" s="4">
        <v>43556</v>
      </c>
      <c r="C11" s="4">
        <v>43646</v>
      </c>
      <c r="D11" s="3" t="s">
        <v>110</v>
      </c>
      <c r="E11" s="3" t="s">
        <v>114</v>
      </c>
      <c r="F11" s="3">
        <v>182</v>
      </c>
      <c r="G11" s="5" t="s">
        <v>150</v>
      </c>
      <c r="H11" s="6" t="s">
        <v>151</v>
      </c>
      <c r="I11" s="3" t="s">
        <v>172</v>
      </c>
      <c r="J11" s="3">
        <v>182</v>
      </c>
      <c r="K11" s="3" t="s">
        <v>173</v>
      </c>
      <c r="L11" s="3" t="s">
        <v>174</v>
      </c>
      <c r="M11" s="3" t="s">
        <v>175</v>
      </c>
      <c r="N11" s="3"/>
      <c r="O11" s="3" t="s">
        <v>176</v>
      </c>
      <c r="P11" s="3" t="s">
        <v>177</v>
      </c>
      <c r="Q11" s="3" t="s">
        <v>156</v>
      </c>
      <c r="R11" s="3">
        <v>182</v>
      </c>
      <c r="S11" s="4">
        <v>43557</v>
      </c>
      <c r="T11" s="7">
        <v>42241.32</v>
      </c>
      <c r="U11" s="7">
        <v>44775.8</v>
      </c>
      <c r="V11" s="3"/>
      <c r="W11" s="3"/>
      <c r="X11" s="3" t="s">
        <v>157</v>
      </c>
      <c r="Y11" s="3"/>
      <c r="Z11" s="3" t="s">
        <v>178</v>
      </c>
      <c r="AA11" s="3" t="str">
        <f t="shared" si="0"/>
        <v>ALQUILER Y ARRENDAMIENTO D EPROPIEDAD Y OFICINAS</v>
      </c>
      <c r="AB11" s="3">
        <v>0</v>
      </c>
      <c r="AC11" s="3"/>
      <c r="AD11" s="3"/>
      <c r="AE11" s="3"/>
      <c r="AF11" s="3"/>
      <c r="AG11" s="3" t="s">
        <v>159</v>
      </c>
      <c r="AH11" s="3" t="s">
        <v>160</v>
      </c>
      <c r="AJ11" s="3" t="s">
        <v>117</v>
      </c>
      <c r="AO11" s="8" t="s">
        <v>577</v>
      </c>
      <c r="AP11" s="8" t="s">
        <v>577</v>
      </c>
      <c r="AQ11" s="3" t="s">
        <v>573</v>
      </c>
      <c r="AR11" s="4">
        <v>43676</v>
      </c>
      <c r="AS11" s="4">
        <v>43646</v>
      </c>
      <c r="AT11" s="3" t="s">
        <v>574</v>
      </c>
    </row>
    <row r="12" spans="1:46" ht="28.5" x14ac:dyDescent="0.45">
      <c r="A12" s="3">
        <v>2019</v>
      </c>
      <c r="B12" s="4">
        <v>43556</v>
      </c>
      <c r="C12" s="4">
        <v>43646</v>
      </c>
      <c r="D12" s="3" t="s">
        <v>109</v>
      </c>
      <c r="E12" s="3" t="s">
        <v>113</v>
      </c>
      <c r="F12" s="3">
        <v>183</v>
      </c>
      <c r="G12" s="5" t="s">
        <v>150</v>
      </c>
      <c r="H12" s="6" t="s">
        <v>151</v>
      </c>
      <c r="I12" s="3" t="s">
        <v>179</v>
      </c>
      <c r="J12" s="3">
        <v>183</v>
      </c>
      <c r="K12" s="3" t="s">
        <v>167</v>
      </c>
      <c r="L12" s="3" t="s">
        <v>168</v>
      </c>
      <c r="M12" s="3" t="s">
        <v>169</v>
      </c>
      <c r="N12" s="3"/>
      <c r="O12" s="3" t="s">
        <v>170</v>
      </c>
      <c r="P12" s="3" t="s">
        <v>180</v>
      </c>
      <c r="Q12" s="3" t="s">
        <v>156</v>
      </c>
      <c r="R12" s="3">
        <v>183</v>
      </c>
      <c r="S12" s="4">
        <v>43559</v>
      </c>
      <c r="T12" s="7">
        <v>375</v>
      </c>
      <c r="U12" s="7">
        <v>435</v>
      </c>
      <c r="V12" s="3"/>
      <c r="W12" s="3"/>
      <c r="X12" s="3" t="s">
        <v>157</v>
      </c>
      <c r="Y12" s="3"/>
      <c r="Z12" s="3" t="s">
        <v>178</v>
      </c>
      <c r="AA12" s="3" t="str">
        <f t="shared" si="0"/>
        <v xml:space="preserve">1 SELLO FECHADOR AUTOENTINTABLE  RECIBIDO </v>
      </c>
      <c r="AB12" s="3">
        <v>0</v>
      </c>
      <c r="AC12" s="3"/>
      <c r="AD12" s="3"/>
      <c r="AE12" s="3"/>
      <c r="AF12" s="3"/>
      <c r="AG12" s="3" t="s">
        <v>159</v>
      </c>
      <c r="AH12" s="3" t="s">
        <v>160</v>
      </c>
      <c r="AJ12" s="3" t="s">
        <v>117</v>
      </c>
      <c r="AO12" s="8" t="s">
        <v>578</v>
      </c>
      <c r="AP12" s="8" t="s">
        <v>578</v>
      </c>
      <c r="AQ12" s="3" t="s">
        <v>573</v>
      </c>
      <c r="AR12" s="4">
        <v>43676</v>
      </c>
      <c r="AS12" s="4">
        <v>43646</v>
      </c>
      <c r="AT12" s="3" t="s">
        <v>574</v>
      </c>
    </row>
    <row r="13" spans="1:46" ht="28.5" x14ac:dyDescent="0.45">
      <c r="A13" s="3">
        <v>2019</v>
      </c>
      <c r="B13" s="4">
        <v>43556</v>
      </c>
      <c r="C13" s="4">
        <v>43646</v>
      </c>
      <c r="D13" s="3" t="s">
        <v>109</v>
      </c>
      <c r="E13" s="3" t="s">
        <v>113</v>
      </c>
      <c r="F13" s="3">
        <v>184</v>
      </c>
      <c r="G13" s="5" t="s">
        <v>150</v>
      </c>
      <c r="H13" s="6" t="s">
        <v>151</v>
      </c>
      <c r="I13" s="3" t="s">
        <v>181</v>
      </c>
      <c r="J13" s="3">
        <v>184</v>
      </c>
      <c r="K13" s="3" t="s">
        <v>167</v>
      </c>
      <c r="L13" s="3" t="s">
        <v>168</v>
      </c>
      <c r="M13" s="3" t="s">
        <v>169</v>
      </c>
      <c r="N13" s="3"/>
      <c r="O13" s="3" t="s">
        <v>170</v>
      </c>
      <c r="P13" s="3" t="s">
        <v>182</v>
      </c>
      <c r="Q13" s="3" t="s">
        <v>156</v>
      </c>
      <c r="R13" s="3">
        <v>184</v>
      </c>
      <c r="S13" s="4">
        <v>43559</v>
      </c>
      <c r="T13" s="7">
        <v>390</v>
      </c>
      <c r="U13" s="7">
        <v>452.4</v>
      </c>
      <c r="V13" s="3"/>
      <c r="W13" s="3"/>
      <c r="X13" s="3" t="s">
        <v>157</v>
      </c>
      <c r="Y13" s="3"/>
      <c r="Z13" s="3" t="s">
        <v>158</v>
      </c>
      <c r="AA13" s="3" t="str">
        <f t="shared" si="0"/>
        <v>3 SELLO SIN TEXTO PUÑO DE MADERA</v>
      </c>
      <c r="AB13" s="3">
        <v>0</v>
      </c>
      <c r="AC13" s="3"/>
      <c r="AD13" s="3"/>
      <c r="AE13" s="3"/>
      <c r="AF13" s="3"/>
      <c r="AG13" s="3" t="s">
        <v>159</v>
      </c>
      <c r="AH13" s="3" t="s">
        <v>160</v>
      </c>
      <c r="AJ13" s="3" t="s">
        <v>117</v>
      </c>
      <c r="AO13" s="8" t="s">
        <v>579</v>
      </c>
      <c r="AP13" s="8" t="s">
        <v>579</v>
      </c>
      <c r="AQ13" s="3" t="s">
        <v>573</v>
      </c>
      <c r="AR13" s="4">
        <v>43676</v>
      </c>
      <c r="AS13" s="4">
        <v>43646</v>
      </c>
      <c r="AT13" s="3" t="s">
        <v>574</v>
      </c>
    </row>
    <row r="14" spans="1:46" ht="28.5" x14ac:dyDescent="0.45">
      <c r="A14" s="3">
        <v>2019</v>
      </c>
      <c r="B14" s="4">
        <v>43556</v>
      </c>
      <c r="C14" s="4">
        <v>43646</v>
      </c>
      <c r="D14" s="3" t="s">
        <v>109</v>
      </c>
      <c r="E14" s="3" t="s">
        <v>115</v>
      </c>
      <c r="F14" s="3">
        <v>185</v>
      </c>
      <c r="G14" s="5" t="s">
        <v>150</v>
      </c>
      <c r="H14" s="6" t="s">
        <v>151</v>
      </c>
      <c r="I14" s="3" t="s">
        <v>183</v>
      </c>
      <c r="J14" s="3">
        <v>185</v>
      </c>
      <c r="K14" s="3"/>
      <c r="L14" s="3"/>
      <c r="M14" s="3"/>
      <c r="N14" s="3" t="s">
        <v>184</v>
      </c>
      <c r="O14" s="3" t="s">
        <v>185</v>
      </c>
      <c r="P14" s="3" t="s">
        <v>186</v>
      </c>
      <c r="Q14" s="3" t="s">
        <v>156</v>
      </c>
      <c r="R14" s="3">
        <v>185</v>
      </c>
      <c r="S14" s="4">
        <v>43558</v>
      </c>
      <c r="T14" s="7">
        <v>26274.92</v>
      </c>
      <c r="U14" s="7">
        <v>30478.91</v>
      </c>
      <c r="V14" s="3"/>
      <c r="W14" s="3"/>
      <c r="X14" s="3" t="s">
        <v>157</v>
      </c>
      <c r="Y14" s="3"/>
      <c r="Z14" s="3" t="s">
        <v>178</v>
      </c>
      <c r="AA14" s="3" t="str">
        <f t="shared" si="0"/>
        <v xml:space="preserve">COPIAS PROCESADAS </v>
      </c>
      <c r="AB14" s="3">
        <v>0</v>
      </c>
      <c r="AC14" s="3"/>
      <c r="AD14" s="3"/>
      <c r="AE14" s="3"/>
      <c r="AF14" s="3"/>
      <c r="AG14" s="3" t="s">
        <v>159</v>
      </c>
      <c r="AH14" s="3" t="s">
        <v>160</v>
      </c>
      <c r="AJ14" s="3" t="s">
        <v>117</v>
      </c>
      <c r="AO14" s="8" t="s">
        <v>580</v>
      </c>
      <c r="AP14" s="8" t="s">
        <v>580</v>
      </c>
      <c r="AQ14" s="3" t="s">
        <v>573</v>
      </c>
      <c r="AR14" s="4">
        <v>43676</v>
      </c>
      <c r="AS14" s="4">
        <v>43646</v>
      </c>
      <c r="AT14" s="3" t="s">
        <v>574</v>
      </c>
    </row>
    <row r="15" spans="1:46" ht="28.5" x14ac:dyDescent="0.45">
      <c r="A15" s="3">
        <v>2019</v>
      </c>
      <c r="B15" s="4">
        <v>43556</v>
      </c>
      <c r="C15" s="4">
        <v>43646</v>
      </c>
      <c r="D15" s="3" t="s">
        <v>109</v>
      </c>
      <c r="E15" s="3" t="s">
        <v>113</v>
      </c>
      <c r="F15" s="3">
        <v>186</v>
      </c>
      <c r="G15" s="5" t="s">
        <v>150</v>
      </c>
      <c r="H15" s="6" t="s">
        <v>151</v>
      </c>
      <c r="I15" s="3" t="s">
        <v>187</v>
      </c>
      <c r="J15" s="3">
        <v>186</v>
      </c>
      <c r="K15" s="3"/>
      <c r="L15" s="3"/>
      <c r="M15" s="3"/>
      <c r="N15" s="3" t="s">
        <v>188</v>
      </c>
      <c r="O15" s="3" t="s">
        <v>189</v>
      </c>
      <c r="P15" s="3" t="s">
        <v>164</v>
      </c>
      <c r="Q15" s="3" t="s">
        <v>156</v>
      </c>
      <c r="R15" s="3">
        <v>186</v>
      </c>
      <c r="S15" s="4">
        <v>43567</v>
      </c>
      <c r="T15" s="7">
        <v>8650.36</v>
      </c>
      <c r="U15" s="7">
        <v>10000.19</v>
      </c>
      <c r="V15" s="3"/>
      <c r="W15" s="3"/>
      <c r="X15" s="3" t="s">
        <v>157</v>
      </c>
      <c r="Y15" s="3"/>
      <c r="Z15" s="3" t="s">
        <v>178</v>
      </c>
      <c r="AA15" s="3" t="str">
        <f t="shared" si="0"/>
        <v>GASOLINA PREMIUM MAGNA Y DIESEL</v>
      </c>
      <c r="AB15" s="3">
        <v>0</v>
      </c>
      <c r="AC15" s="3"/>
      <c r="AD15" s="3"/>
      <c r="AE15" s="3"/>
      <c r="AF15" s="3"/>
      <c r="AG15" s="3" t="s">
        <v>159</v>
      </c>
      <c r="AH15" s="3" t="s">
        <v>160</v>
      </c>
      <c r="AJ15" s="3" t="s">
        <v>117</v>
      </c>
      <c r="AO15" s="8" t="s">
        <v>581</v>
      </c>
      <c r="AP15" s="8" t="s">
        <v>581</v>
      </c>
      <c r="AQ15" s="3" t="s">
        <v>573</v>
      </c>
      <c r="AR15" s="4">
        <v>43676</v>
      </c>
      <c r="AS15" s="4">
        <v>43646</v>
      </c>
      <c r="AT15" s="3" t="s">
        <v>574</v>
      </c>
    </row>
    <row r="16" spans="1:46" ht="28.5" x14ac:dyDescent="0.45">
      <c r="A16" s="3">
        <v>2019</v>
      </c>
      <c r="B16" s="4">
        <v>43556</v>
      </c>
      <c r="C16" s="4">
        <v>43646</v>
      </c>
      <c r="D16" s="3" t="s">
        <v>109</v>
      </c>
      <c r="E16" s="3" t="s">
        <v>113</v>
      </c>
      <c r="F16" s="3">
        <v>187</v>
      </c>
      <c r="G16" s="5" t="s">
        <v>150</v>
      </c>
      <c r="H16" s="6" t="s">
        <v>151</v>
      </c>
      <c r="I16" s="3" t="s">
        <v>190</v>
      </c>
      <c r="J16" s="3">
        <v>187</v>
      </c>
      <c r="K16" s="3" t="s">
        <v>191</v>
      </c>
      <c r="L16" s="3" t="s">
        <v>192</v>
      </c>
      <c r="M16" s="3" t="s">
        <v>193</v>
      </c>
      <c r="N16" s="3"/>
      <c r="O16" s="3" t="s">
        <v>194</v>
      </c>
      <c r="P16" s="3" t="s">
        <v>164</v>
      </c>
      <c r="Q16" s="3" t="s">
        <v>156</v>
      </c>
      <c r="R16" s="3">
        <v>187</v>
      </c>
      <c r="S16" s="4">
        <v>43566</v>
      </c>
      <c r="T16" s="7">
        <v>6166.38</v>
      </c>
      <c r="U16" s="7">
        <v>7153</v>
      </c>
      <c r="V16" s="3"/>
      <c r="W16" s="3"/>
      <c r="X16" s="3" t="s">
        <v>157</v>
      </c>
      <c r="Y16" s="3"/>
      <c r="Z16" s="3" t="s">
        <v>158</v>
      </c>
      <c r="AA16" s="3" t="str">
        <f t="shared" si="0"/>
        <v>TENSOR MATRACA T 3 82 1 2 DOGOTULS Y CADENA TRANSPORTE 3 8 20 G70 GANCHOS</v>
      </c>
      <c r="AB16" s="3">
        <v>0</v>
      </c>
      <c r="AC16" s="3"/>
      <c r="AD16" s="3"/>
      <c r="AE16" s="3"/>
      <c r="AF16" s="3"/>
      <c r="AG16" s="3" t="s">
        <v>159</v>
      </c>
      <c r="AH16" s="3" t="s">
        <v>160</v>
      </c>
      <c r="AJ16" s="3" t="s">
        <v>117</v>
      </c>
      <c r="AO16" s="8" t="s">
        <v>582</v>
      </c>
      <c r="AP16" s="8" t="s">
        <v>582</v>
      </c>
      <c r="AQ16" s="3" t="s">
        <v>573</v>
      </c>
      <c r="AR16" s="4">
        <v>43676</v>
      </c>
      <c r="AS16" s="4">
        <v>43646</v>
      </c>
      <c r="AT16" s="3" t="s">
        <v>574</v>
      </c>
    </row>
    <row r="17" spans="1:46" ht="28.5" x14ac:dyDescent="0.45">
      <c r="A17" s="3">
        <v>2019</v>
      </c>
      <c r="B17" s="4">
        <v>43556</v>
      </c>
      <c r="C17" s="4">
        <v>43646</v>
      </c>
      <c r="D17" s="3" t="s">
        <v>109</v>
      </c>
      <c r="E17" s="3" t="s">
        <v>113</v>
      </c>
      <c r="F17" s="3">
        <v>188</v>
      </c>
      <c r="G17" s="5" t="s">
        <v>150</v>
      </c>
      <c r="H17" s="6" t="s">
        <v>151</v>
      </c>
      <c r="I17" s="3" t="s">
        <v>195</v>
      </c>
      <c r="J17" s="3">
        <v>188</v>
      </c>
      <c r="K17" s="3"/>
      <c r="L17" s="3"/>
      <c r="M17" s="3"/>
      <c r="N17" s="3" t="s">
        <v>196</v>
      </c>
      <c r="O17" s="3" t="s">
        <v>189</v>
      </c>
      <c r="P17" s="3" t="s">
        <v>164</v>
      </c>
      <c r="Q17" s="3" t="s">
        <v>156</v>
      </c>
      <c r="R17" s="3">
        <v>188</v>
      </c>
      <c r="S17" s="4">
        <v>43567</v>
      </c>
      <c r="T17" s="7">
        <v>8649.6200000000008</v>
      </c>
      <c r="U17" s="7">
        <v>10000.02</v>
      </c>
      <c r="V17" s="3"/>
      <c r="W17" s="3"/>
      <c r="X17" s="3" t="s">
        <v>157</v>
      </c>
      <c r="Y17" s="3"/>
      <c r="Z17" s="3" t="s">
        <v>158</v>
      </c>
      <c r="AA17" s="3" t="str">
        <f t="shared" si="0"/>
        <v>GASOLINA PREMIUM MAGNA DIESEL Y LIQUIDO LIMPIA PARABRISAS</v>
      </c>
      <c r="AB17" s="3">
        <v>0</v>
      </c>
      <c r="AC17" s="3"/>
      <c r="AD17" s="3"/>
      <c r="AE17" s="3"/>
      <c r="AF17" s="3"/>
      <c r="AG17" s="3" t="s">
        <v>159</v>
      </c>
      <c r="AH17" s="3" t="s">
        <v>160</v>
      </c>
      <c r="AJ17" s="3" t="s">
        <v>117</v>
      </c>
      <c r="AO17" s="8" t="s">
        <v>583</v>
      </c>
      <c r="AP17" s="8" t="s">
        <v>583</v>
      </c>
      <c r="AQ17" s="3" t="s">
        <v>573</v>
      </c>
      <c r="AR17" s="4">
        <v>43676</v>
      </c>
      <c r="AS17" s="4">
        <v>43646</v>
      </c>
      <c r="AT17" s="3" t="s">
        <v>574</v>
      </c>
    </row>
    <row r="18" spans="1:46" ht="28.5" x14ac:dyDescent="0.45">
      <c r="A18" s="3">
        <v>2019</v>
      </c>
      <c r="B18" s="4">
        <v>43556</v>
      </c>
      <c r="C18" s="4">
        <v>43646</v>
      </c>
      <c r="D18" s="3" t="s">
        <v>109</v>
      </c>
      <c r="E18" s="3" t="s">
        <v>113</v>
      </c>
      <c r="F18" s="3">
        <v>190</v>
      </c>
      <c r="G18" s="5" t="s">
        <v>150</v>
      </c>
      <c r="H18" s="6" t="s">
        <v>151</v>
      </c>
      <c r="I18" s="3" t="s">
        <v>197</v>
      </c>
      <c r="J18" s="3">
        <v>190</v>
      </c>
      <c r="K18" s="3"/>
      <c r="L18" s="3"/>
      <c r="M18" s="3"/>
      <c r="N18" s="3" t="s">
        <v>198</v>
      </c>
      <c r="O18" s="3" t="s">
        <v>199</v>
      </c>
      <c r="P18" s="3" t="s">
        <v>200</v>
      </c>
      <c r="Q18" s="3" t="s">
        <v>156</v>
      </c>
      <c r="R18" s="3">
        <v>190</v>
      </c>
      <c r="S18" s="4">
        <v>43560</v>
      </c>
      <c r="T18" s="7">
        <v>439.25</v>
      </c>
      <c r="U18" s="7">
        <v>509.53</v>
      </c>
      <c r="V18" s="3"/>
      <c r="W18" s="3"/>
      <c r="X18" s="3" t="s">
        <v>157</v>
      </c>
      <c r="Y18" s="3"/>
      <c r="Z18" s="3" t="s">
        <v>178</v>
      </c>
      <c r="AA18" s="3" t="str">
        <f t="shared" si="0"/>
        <v>1 CALCULADORA MEDIANA Y 3 USB DE 32 GB</v>
      </c>
      <c r="AB18" s="3">
        <v>0</v>
      </c>
      <c r="AC18" s="3"/>
      <c r="AD18" s="3"/>
      <c r="AE18" s="3"/>
      <c r="AF18" s="3"/>
      <c r="AG18" s="3" t="s">
        <v>159</v>
      </c>
      <c r="AH18" s="3" t="s">
        <v>160</v>
      </c>
      <c r="AJ18" s="3" t="s">
        <v>117</v>
      </c>
      <c r="AO18" s="8" t="s">
        <v>584</v>
      </c>
      <c r="AP18" s="8" t="s">
        <v>584</v>
      </c>
      <c r="AQ18" s="3" t="s">
        <v>573</v>
      </c>
      <c r="AR18" s="4">
        <v>43676</v>
      </c>
      <c r="AS18" s="4">
        <v>43646</v>
      </c>
      <c r="AT18" s="3" t="s">
        <v>574</v>
      </c>
    </row>
    <row r="19" spans="1:46" ht="28.5" x14ac:dyDescent="0.45">
      <c r="A19" s="3">
        <v>2019</v>
      </c>
      <c r="B19" s="4">
        <v>43556</v>
      </c>
      <c r="C19" s="4">
        <v>43646</v>
      </c>
      <c r="D19" s="3" t="s">
        <v>109</v>
      </c>
      <c r="E19" s="3" t="s">
        <v>113</v>
      </c>
      <c r="F19" s="3">
        <v>191</v>
      </c>
      <c r="G19" s="5" t="s">
        <v>150</v>
      </c>
      <c r="H19" s="6" t="s">
        <v>151</v>
      </c>
      <c r="I19" s="3" t="s">
        <v>201</v>
      </c>
      <c r="J19" s="3">
        <v>191</v>
      </c>
      <c r="K19" s="3"/>
      <c r="L19" s="3"/>
      <c r="M19" s="3"/>
      <c r="N19" s="3" t="s">
        <v>153</v>
      </c>
      <c r="O19" s="3" t="s">
        <v>154</v>
      </c>
      <c r="P19" s="3" t="s">
        <v>202</v>
      </c>
      <c r="Q19" s="3" t="s">
        <v>156</v>
      </c>
      <c r="R19" s="3">
        <v>191</v>
      </c>
      <c r="S19" s="4">
        <v>43570</v>
      </c>
      <c r="T19" s="7">
        <v>8616.32</v>
      </c>
      <c r="U19" s="7">
        <v>9994.93</v>
      </c>
      <c r="V19" s="3"/>
      <c r="W19" s="3"/>
      <c r="X19" s="3" t="s">
        <v>157</v>
      </c>
      <c r="Y19" s="3"/>
      <c r="Z19" s="3" t="s">
        <v>158</v>
      </c>
      <c r="AA19" s="3" t="str">
        <f t="shared" si="0"/>
        <v>NVR HIKVISION</v>
      </c>
      <c r="AB19" s="3">
        <v>0</v>
      </c>
      <c r="AC19" s="3"/>
      <c r="AD19" s="3"/>
      <c r="AE19" s="3"/>
      <c r="AF19" s="3"/>
      <c r="AG19" s="3" t="s">
        <v>159</v>
      </c>
      <c r="AH19" s="3" t="s">
        <v>160</v>
      </c>
      <c r="AJ19" s="3" t="s">
        <v>117</v>
      </c>
      <c r="AO19" s="8" t="s">
        <v>585</v>
      </c>
      <c r="AP19" s="8" t="s">
        <v>585</v>
      </c>
      <c r="AQ19" s="3" t="s">
        <v>573</v>
      </c>
      <c r="AR19" s="4">
        <v>43676</v>
      </c>
      <c r="AS19" s="4">
        <v>43646</v>
      </c>
      <c r="AT19" s="3" t="s">
        <v>574</v>
      </c>
    </row>
    <row r="20" spans="1:46" s="12" customFormat="1" ht="28.5" x14ac:dyDescent="0.45">
      <c r="A20" s="3">
        <v>2019</v>
      </c>
      <c r="B20" s="4">
        <v>43556</v>
      </c>
      <c r="C20" s="4">
        <v>43646</v>
      </c>
      <c r="D20" s="3" t="s">
        <v>109</v>
      </c>
      <c r="E20" s="3" t="s">
        <v>113</v>
      </c>
      <c r="F20" s="3">
        <v>192</v>
      </c>
      <c r="G20" s="5" t="s">
        <v>150</v>
      </c>
      <c r="H20" s="6" t="s">
        <v>151</v>
      </c>
      <c r="I20" s="3" t="s">
        <v>821</v>
      </c>
      <c r="J20" s="3">
        <v>192</v>
      </c>
      <c r="K20" s="3" t="s">
        <v>745</v>
      </c>
      <c r="L20" s="3" t="s">
        <v>430</v>
      </c>
      <c r="M20" s="3" t="s">
        <v>384</v>
      </c>
      <c r="N20" s="3"/>
      <c r="O20" s="3" t="s">
        <v>822</v>
      </c>
      <c r="P20" s="3" t="s">
        <v>823</v>
      </c>
      <c r="Q20" s="3" t="s">
        <v>824</v>
      </c>
      <c r="R20" s="3">
        <v>192</v>
      </c>
      <c r="S20" s="4">
        <v>43605</v>
      </c>
      <c r="T20" s="7">
        <v>400</v>
      </c>
      <c r="U20" s="7">
        <v>464</v>
      </c>
      <c r="V20" s="3"/>
      <c r="W20" s="3"/>
      <c r="X20" s="3" t="s">
        <v>157</v>
      </c>
      <c r="Y20" s="3"/>
      <c r="Z20" s="3" t="s">
        <v>158</v>
      </c>
      <c r="AA20" s="3" t="str">
        <f t="shared" si="0"/>
        <v xml:space="preserve">2 REGULADORES </v>
      </c>
      <c r="AB20" s="3">
        <v>0</v>
      </c>
      <c r="AC20" s="3"/>
      <c r="AD20" s="3"/>
      <c r="AE20" s="3"/>
      <c r="AF20" s="3"/>
      <c r="AG20" s="3" t="s">
        <v>159</v>
      </c>
      <c r="AH20" s="3" t="s">
        <v>160</v>
      </c>
      <c r="AJ20" s="3" t="s">
        <v>117</v>
      </c>
      <c r="AO20" s="8" t="s">
        <v>825</v>
      </c>
      <c r="AP20" s="8" t="s">
        <v>826</v>
      </c>
      <c r="AQ20" s="3" t="s">
        <v>573</v>
      </c>
      <c r="AR20" s="4">
        <v>43676</v>
      </c>
      <c r="AS20" s="4">
        <v>43646</v>
      </c>
      <c r="AT20" s="3" t="s">
        <v>574</v>
      </c>
    </row>
    <row r="21" spans="1:46" ht="28.5" x14ac:dyDescent="0.45">
      <c r="A21" s="3">
        <v>2019</v>
      </c>
      <c r="B21" s="4">
        <v>43556</v>
      </c>
      <c r="C21" s="4">
        <v>43646</v>
      </c>
      <c r="D21" s="3" t="s">
        <v>109</v>
      </c>
      <c r="E21" s="3" t="s">
        <v>113</v>
      </c>
      <c r="F21" s="3">
        <v>193</v>
      </c>
      <c r="G21" s="5" t="s">
        <v>150</v>
      </c>
      <c r="H21" s="6" t="s">
        <v>151</v>
      </c>
      <c r="I21" s="3" t="s">
        <v>203</v>
      </c>
      <c r="J21" s="3">
        <v>193</v>
      </c>
      <c r="K21" s="3"/>
      <c r="L21" s="3"/>
      <c r="M21" s="3"/>
      <c r="N21" s="3" t="s">
        <v>204</v>
      </c>
      <c r="O21" s="3" t="s">
        <v>205</v>
      </c>
      <c r="P21" s="3" t="s">
        <v>206</v>
      </c>
      <c r="Q21" s="3" t="s">
        <v>156</v>
      </c>
      <c r="R21" s="3">
        <v>192</v>
      </c>
      <c r="S21" s="4">
        <v>43559</v>
      </c>
      <c r="T21" s="7">
        <v>9900</v>
      </c>
      <c r="U21" s="7">
        <v>11484</v>
      </c>
      <c r="V21" s="3"/>
      <c r="W21" s="3"/>
      <c r="X21" s="3" t="s">
        <v>157</v>
      </c>
      <c r="Y21" s="3"/>
      <c r="Z21" s="3" t="s">
        <v>158</v>
      </c>
      <c r="AA21" s="3" t="str">
        <f t="shared" si="0"/>
        <v>20 LONAS IMPRESAS DE 80CM X 20 METROS</v>
      </c>
      <c r="AB21" s="3">
        <v>0</v>
      </c>
      <c r="AC21" s="3"/>
      <c r="AD21" s="3"/>
      <c r="AE21" s="3"/>
      <c r="AF21" s="3"/>
      <c r="AG21" s="3" t="s">
        <v>159</v>
      </c>
      <c r="AH21" s="3" t="s">
        <v>160</v>
      </c>
      <c r="AJ21" s="3" t="s">
        <v>117</v>
      </c>
      <c r="AO21" s="8" t="s">
        <v>586</v>
      </c>
      <c r="AP21" s="8" t="s">
        <v>586</v>
      </c>
      <c r="AQ21" s="3" t="s">
        <v>573</v>
      </c>
      <c r="AR21" s="4">
        <v>43676</v>
      </c>
      <c r="AS21" s="4">
        <v>43646</v>
      </c>
      <c r="AT21" s="3" t="s">
        <v>574</v>
      </c>
    </row>
    <row r="22" spans="1:46" ht="28.5" x14ac:dyDescent="0.45">
      <c r="A22" s="3">
        <v>2019</v>
      </c>
      <c r="B22" s="4">
        <v>43556</v>
      </c>
      <c r="C22" s="4">
        <v>43646</v>
      </c>
      <c r="D22" s="3" t="s">
        <v>109</v>
      </c>
      <c r="E22" s="3" t="s">
        <v>113</v>
      </c>
      <c r="F22" s="3">
        <v>195</v>
      </c>
      <c r="G22" s="5" t="s">
        <v>150</v>
      </c>
      <c r="H22" s="6" t="s">
        <v>151</v>
      </c>
      <c r="I22" s="3" t="s">
        <v>207</v>
      </c>
      <c r="J22" s="3">
        <v>195</v>
      </c>
      <c r="K22" s="3"/>
      <c r="L22" s="3"/>
      <c r="M22" s="3"/>
      <c r="N22" s="3" t="s">
        <v>208</v>
      </c>
      <c r="O22" s="3" t="s">
        <v>209</v>
      </c>
      <c r="P22" s="3" t="s">
        <v>210</v>
      </c>
      <c r="Q22" s="3" t="s">
        <v>156</v>
      </c>
      <c r="R22" s="3">
        <v>195</v>
      </c>
      <c r="S22" s="4">
        <v>43563</v>
      </c>
      <c r="T22" s="7">
        <v>3416.08</v>
      </c>
      <c r="U22" s="7">
        <v>3962.62</v>
      </c>
      <c r="V22" s="3"/>
      <c r="W22" s="3"/>
      <c r="X22" s="3" t="s">
        <v>157</v>
      </c>
      <c r="Y22" s="3"/>
      <c r="Z22" s="3" t="s">
        <v>158</v>
      </c>
      <c r="AA22" s="3" t="str">
        <f t="shared" si="0"/>
        <v>CAFE BOLA DE ORO GALLETAS SURTIDO RICO AZUCAR Y VASOS TERMICOS</v>
      </c>
      <c r="AB22" s="3">
        <v>0</v>
      </c>
      <c r="AC22" s="3"/>
      <c r="AD22" s="3"/>
      <c r="AE22" s="3"/>
      <c r="AF22" s="3"/>
      <c r="AG22" s="3" t="s">
        <v>211</v>
      </c>
      <c r="AH22" s="3" t="s">
        <v>160</v>
      </c>
      <c r="AJ22" s="3" t="s">
        <v>117</v>
      </c>
      <c r="AO22" s="8" t="s">
        <v>587</v>
      </c>
      <c r="AP22" s="8" t="s">
        <v>587</v>
      </c>
      <c r="AQ22" s="3" t="s">
        <v>573</v>
      </c>
      <c r="AR22" s="4">
        <v>43676</v>
      </c>
      <c r="AS22" s="4">
        <v>43646</v>
      </c>
      <c r="AT22" s="3" t="s">
        <v>574</v>
      </c>
    </row>
    <row r="23" spans="1:46" ht="28.5" x14ac:dyDescent="0.45">
      <c r="A23" s="3">
        <v>2019</v>
      </c>
      <c r="B23" s="4">
        <v>43556</v>
      </c>
      <c r="C23" s="4">
        <v>43646</v>
      </c>
      <c r="D23" s="3" t="s">
        <v>109</v>
      </c>
      <c r="E23" s="3" t="s">
        <v>113</v>
      </c>
      <c r="F23" s="3">
        <v>195</v>
      </c>
      <c r="G23" s="5" t="s">
        <v>150</v>
      </c>
      <c r="H23" s="6" t="s">
        <v>151</v>
      </c>
      <c r="I23" s="3" t="s">
        <v>212</v>
      </c>
      <c r="J23" s="3">
        <v>195</v>
      </c>
      <c r="K23" s="3"/>
      <c r="L23" s="3"/>
      <c r="M23" s="3"/>
      <c r="N23" s="3" t="s">
        <v>162</v>
      </c>
      <c r="O23" s="3" t="s">
        <v>163</v>
      </c>
      <c r="P23" s="3" t="s">
        <v>206</v>
      </c>
      <c r="Q23" s="3" t="s">
        <v>156</v>
      </c>
      <c r="R23" s="3">
        <v>195</v>
      </c>
      <c r="S23" s="4">
        <v>43556</v>
      </c>
      <c r="T23" s="7">
        <v>560.34</v>
      </c>
      <c r="U23" s="7">
        <v>650</v>
      </c>
      <c r="V23" s="3"/>
      <c r="W23" s="3"/>
      <c r="X23" s="3" t="s">
        <v>157</v>
      </c>
      <c r="Y23" s="3"/>
      <c r="Z23" s="3" t="s">
        <v>178</v>
      </c>
      <c r="AA23" s="3" t="str">
        <f t="shared" si="0"/>
        <v xml:space="preserve">LIMPIADOR DE CUERPO DE ACELERACION Y LAVADO DE CURPO DE ACELERACION </v>
      </c>
      <c r="AB23" s="3">
        <v>0</v>
      </c>
      <c r="AC23" s="3"/>
      <c r="AD23" s="3"/>
      <c r="AE23" s="3"/>
      <c r="AF23" s="3"/>
      <c r="AG23" s="3" t="s">
        <v>211</v>
      </c>
      <c r="AH23" s="3" t="s">
        <v>160</v>
      </c>
      <c r="AJ23" s="3" t="s">
        <v>117</v>
      </c>
      <c r="AO23" s="8" t="s">
        <v>588</v>
      </c>
      <c r="AP23" s="8" t="s">
        <v>588</v>
      </c>
      <c r="AQ23" s="3" t="s">
        <v>573</v>
      </c>
      <c r="AR23" s="4">
        <v>43676</v>
      </c>
      <c r="AS23" s="4">
        <v>43646</v>
      </c>
      <c r="AT23" s="3" t="s">
        <v>574</v>
      </c>
    </row>
    <row r="24" spans="1:46" ht="28.5" x14ac:dyDescent="0.45">
      <c r="A24" s="3">
        <v>2019</v>
      </c>
      <c r="B24" s="4">
        <v>43556</v>
      </c>
      <c r="C24" s="4">
        <v>43646</v>
      </c>
      <c r="D24" s="3" t="s">
        <v>109</v>
      </c>
      <c r="E24" s="3" t="s">
        <v>113</v>
      </c>
      <c r="F24" s="3">
        <v>197</v>
      </c>
      <c r="G24" s="5" t="s">
        <v>150</v>
      </c>
      <c r="H24" s="6" t="s">
        <v>151</v>
      </c>
      <c r="I24" s="3" t="s">
        <v>213</v>
      </c>
      <c r="J24" s="3">
        <v>197</v>
      </c>
      <c r="K24" s="3"/>
      <c r="L24" s="3"/>
      <c r="M24" s="3"/>
      <c r="N24" s="3" t="s">
        <v>196</v>
      </c>
      <c r="O24" s="3" t="s">
        <v>189</v>
      </c>
      <c r="P24" s="3" t="s">
        <v>164</v>
      </c>
      <c r="Q24" s="3" t="s">
        <v>156</v>
      </c>
      <c r="R24" s="3">
        <v>197</v>
      </c>
      <c r="S24" s="4">
        <v>43584</v>
      </c>
      <c r="T24" s="7">
        <v>17305.310000000001</v>
      </c>
      <c r="U24" s="7">
        <v>20000</v>
      </c>
      <c r="V24" s="3"/>
      <c r="W24" s="3"/>
      <c r="X24" s="3" t="s">
        <v>157</v>
      </c>
      <c r="Y24" s="3"/>
      <c r="Z24" s="3" t="s">
        <v>158</v>
      </c>
      <c r="AA24" s="3" t="str">
        <f t="shared" si="0"/>
        <v>GASOLINA MAGNA Y PREMIUM</v>
      </c>
      <c r="AB24" s="3">
        <v>0</v>
      </c>
      <c r="AC24" s="3"/>
      <c r="AD24" s="3"/>
      <c r="AE24" s="3"/>
      <c r="AF24" s="3"/>
      <c r="AG24" s="3" t="s">
        <v>159</v>
      </c>
      <c r="AH24" s="3" t="s">
        <v>214</v>
      </c>
      <c r="AJ24" s="3" t="s">
        <v>117</v>
      </c>
      <c r="AO24" s="8" t="s">
        <v>589</v>
      </c>
      <c r="AP24" s="8" t="s">
        <v>589</v>
      </c>
      <c r="AQ24" s="3" t="s">
        <v>573</v>
      </c>
      <c r="AR24" s="4">
        <v>43676</v>
      </c>
      <c r="AS24" s="4">
        <v>43646</v>
      </c>
      <c r="AT24" s="3" t="s">
        <v>574</v>
      </c>
    </row>
    <row r="25" spans="1:46" ht="28.5" x14ac:dyDescent="0.45">
      <c r="A25" s="3">
        <v>2019</v>
      </c>
      <c r="B25" s="4">
        <v>43556</v>
      </c>
      <c r="C25" s="4">
        <v>43646</v>
      </c>
      <c r="D25" s="3" t="s">
        <v>109</v>
      </c>
      <c r="E25" s="3" t="s">
        <v>115</v>
      </c>
      <c r="F25" s="3">
        <v>198</v>
      </c>
      <c r="G25" s="5" t="s">
        <v>150</v>
      </c>
      <c r="H25" s="6" t="s">
        <v>151</v>
      </c>
      <c r="I25" s="3" t="s">
        <v>215</v>
      </c>
      <c r="J25" s="3">
        <v>198</v>
      </c>
      <c r="K25" s="3"/>
      <c r="L25" s="3"/>
      <c r="M25" s="3"/>
      <c r="N25" s="3" t="s">
        <v>216</v>
      </c>
      <c r="O25" s="3"/>
      <c r="P25" s="3" t="s">
        <v>186</v>
      </c>
      <c r="Q25" s="3" t="s">
        <v>156</v>
      </c>
      <c r="R25" s="3">
        <v>198</v>
      </c>
      <c r="S25" s="4">
        <v>43567</v>
      </c>
      <c r="T25" s="7">
        <v>20540</v>
      </c>
      <c r="U25" s="7">
        <v>23826.400000000001</v>
      </c>
      <c r="V25" s="3"/>
      <c r="W25" s="3"/>
      <c r="X25" s="3" t="s">
        <v>157</v>
      </c>
      <c r="Y25" s="3"/>
      <c r="Z25" s="3" t="s">
        <v>158</v>
      </c>
      <c r="AA25" s="3" t="str">
        <f t="shared" si="0"/>
        <v>SERVICIO DE MANTENIMIENTO A 6 EQUIPOS DE AIRE ACONDICIONADO</v>
      </c>
      <c r="AB25" s="3">
        <v>0</v>
      </c>
      <c r="AC25" s="3"/>
      <c r="AD25" s="3"/>
      <c r="AE25" s="3"/>
      <c r="AF25" s="3"/>
      <c r="AG25" s="3" t="s">
        <v>159</v>
      </c>
      <c r="AH25" s="3" t="s">
        <v>214</v>
      </c>
      <c r="AJ25" s="3" t="s">
        <v>117</v>
      </c>
      <c r="AO25" s="8" t="s">
        <v>590</v>
      </c>
      <c r="AP25" s="8" t="s">
        <v>590</v>
      </c>
      <c r="AQ25" s="3" t="s">
        <v>573</v>
      </c>
      <c r="AR25" s="4">
        <v>43676</v>
      </c>
      <c r="AS25" s="4">
        <v>43646</v>
      </c>
      <c r="AT25" s="3" t="s">
        <v>574</v>
      </c>
    </row>
    <row r="26" spans="1:46" ht="28.5" x14ac:dyDescent="0.45">
      <c r="A26" s="3">
        <v>2019</v>
      </c>
      <c r="B26" s="4">
        <v>43556</v>
      </c>
      <c r="C26" s="4">
        <v>43646</v>
      </c>
      <c r="D26" s="3" t="s">
        <v>109</v>
      </c>
      <c r="E26" s="3" t="s">
        <v>115</v>
      </c>
      <c r="F26" s="3">
        <v>199</v>
      </c>
      <c r="G26" s="5" t="s">
        <v>150</v>
      </c>
      <c r="H26" s="6" t="s">
        <v>151</v>
      </c>
      <c r="I26" s="3" t="s">
        <v>217</v>
      </c>
      <c r="J26" s="3">
        <v>199</v>
      </c>
      <c r="K26" s="3"/>
      <c r="L26" s="3"/>
      <c r="M26" s="3"/>
      <c r="N26" s="3" t="s">
        <v>162</v>
      </c>
      <c r="O26" s="3" t="s">
        <v>163</v>
      </c>
      <c r="P26" s="3" t="s">
        <v>164</v>
      </c>
      <c r="Q26" s="3" t="s">
        <v>156</v>
      </c>
      <c r="R26" s="3">
        <v>199</v>
      </c>
      <c r="S26" s="4">
        <v>43564</v>
      </c>
      <c r="T26" s="7">
        <v>2068.9499999999998</v>
      </c>
      <c r="U26" s="7">
        <v>2400</v>
      </c>
      <c r="V26" s="3"/>
      <c r="W26" s="3"/>
      <c r="X26" s="3" t="s">
        <v>157</v>
      </c>
      <c r="Y26" s="3"/>
      <c r="Z26" s="3" t="s">
        <v>178</v>
      </c>
      <c r="AA26" s="3" t="str">
        <f t="shared" si="0"/>
        <v>FILTRO DE ACEITE ACEITE PARA MOTOR JUNTA DE CARTER MATERIALES DIVERSOS LIMPIEZA DE FRENOS  PROTECTOR DE TERMINALES DE BATERIA LIMPIA PARABRISAS SERVICIO MAYOR Y LAVADO DE INYECTORES</v>
      </c>
      <c r="AB26" s="3">
        <v>0</v>
      </c>
      <c r="AC26" s="3"/>
      <c r="AD26" s="3"/>
      <c r="AE26" s="3"/>
      <c r="AF26" s="3"/>
      <c r="AG26" s="3" t="s">
        <v>159</v>
      </c>
      <c r="AH26" s="3" t="s">
        <v>214</v>
      </c>
      <c r="AJ26" s="3" t="s">
        <v>117</v>
      </c>
      <c r="AO26" s="8" t="s">
        <v>591</v>
      </c>
      <c r="AP26" s="8" t="s">
        <v>591</v>
      </c>
      <c r="AQ26" s="3" t="s">
        <v>573</v>
      </c>
      <c r="AR26" s="4">
        <v>43676</v>
      </c>
      <c r="AS26" s="4">
        <v>43646</v>
      </c>
      <c r="AT26" s="3" t="s">
        <v>574</v>
      </c>
    </row>
    <row r="27" spans="1:46" ht="28.5" x14ac:dyDescent="0.45">
      <c r="A27" s="3">
        <v>2019</v>
      </c>
      <c r="B27" s="4">
        <v>43556</v>
      </c>
      <c r="C27" s="4">
        <v>43646</v>
      </c>
      <c r="D27" s="3" t="s">
        <v>109</v>
      </c>
      <c r="E27" s="3" t="s">
        <v>113</v>
      </c>
      <c r="F27" s="3">
        <v>201</v>
      </c>
      <c r="G27" s="5" t="s">
        <v>150</v>
      </c>
      <c r="H27" s="6" t="s">
        <v>151</v>
      </c>
      <c r="I27" s="3" t="s">
        <v>218</v>
      </c>
      <c r="J27" s="3">
        <v>201</v>
      </c>
      <c r="K27" s="3" t="s">
        <v>219</v>
      </c>
      <c r="L27" s="3" t="s">
        <v>220</v>
      </c>
      <c r="M27" s="3" t="s">
        <v>221</v>
      </c>
      <c r="N27" s="3"/>
      <c r="O27" s="3" t="s">
        <v>222</v>
      </c>
      <c r="P27" s="3" t="s">
        <v>223</v>
      </c>
      <c r="Q27" s="3" t="s">
        <v>156</v>
      </c>
      <c r="R27" s="3">
        <v>201</v>
      </c>
      <c r="S27" s="4">
        <v>43570</v>
      </c>
      <c r="T27" s="7">
        <v>2200.44</v>
      </c>
      <c r="U27" s="7">
        <v>2552.5100000000002</v>
      </c>
      <c r="V27" s="3"/>
      <c r="W27" s="3"/>
      <c r="X27" s="3" t="s">
        <v>157</v>
      </c>
      <c r="Y27" s="3"/>
      <c r="Z27" s="3" t="s">
        <v>178</v>
      </c>
      <c r="AA27" s="3" t="str">
        <f t="shared" si="0"/>
        <v>15 METROS DE CABLE USO RUDO 10 CONTACTOS DUPLEX CON PLACA 10 CHALUPAS PLASTICAS 2 CLAVIJAS INDUSTRIALES Y 1 CINTA DE AISLAR</v>
      </c>
      <c r="AB27" s="3">
        <v>0</v>
      </c>
      <c r="AC27" s="3"/>
      <c r="AD27" s="3"/>
      <c r="AE27" s="3"/>
      <c r="AF27" s="3"/>
      <c r="AG27" s="3" t="s">
        <v>159</v>
      </c>
      <c r="AH27" s="3" t="s">
        <v>160</v>
      </c>
      <c r="AJ27" s="3" t="s">
        <v>117</v>
      </c>
      <c r="AO27" s="8" t="s">
        <v>592</v>
      </c>
      <c r="AP27" s="8" t="s">
        <v>592</v>
      </c>
      <c r="AQ27" s="3" t="s">
        <v>573</v>
      </c>
      <c r="AR27" s="4">
        <v>43676</v>
      </c>
      <c r="AS27" s="4">
        <v>43646</v>
      </c>
      <c r="AT27" s="3" t="s">
        <v>574</v>
      </c>
    </row>
    <row r="28" spans="1:46" ht="28.5" x14ac:dyDescent="0.45">
      <c r="A28" s="3">
        <v>2019</v>
      </c>
      <c r="B28" s="4">
        <v>43556</v>
      </c>
      <c r="C28" s="4">
        <v>43646</v>
      </c>
      <c r="D28" s="3" t="s">
        <v>109</v>
      </c>
      <c r="E28" s="3" t="s">
        <v>113</v>
      </c>
      <c r="F28" s="3">
        <v>204</v>
      </c>
      <c r="G28" s="5" t="s">
        <v>150</v>
      </c>
      <c r="H28" s="6" t="s">
        <v>151</v>
      </c>
      <c r="I28" s="3" t="s">
        <v>224</v>
      </c>
      <c r="J28" s="3">
        <v>204</v>
      </c>
      <c r="K28" s="3" t="s">
        <v>225</v>
      </c>
      <c r="L28" s="3" t="s">
        <v>226</v>
      </c>
      <c r="M28" s="3" t="s">
        <v>227</v>
      </c>
      <c r="N28" s="3"/>
      <c r="O28" s="3" t="s">
        <v>228</v>
      </c>
      <c r="P28" s="3" t="s">
        <v>164</v>
      </c>
      <c r="Q28" s="3" t="s">
        <v>156</v>
      </c>
      <c r="R28" s="3">
        <v>204</v>
      </c>
      <c r="S28" s="4">
        <v>43572</v>
      </c>
      <c r="T28" s="7">
        <v>7343.89</v>
      </c>
      <c r="U28" s="7">
        <v>8518.91</v>
      </c>
      <c r="V28" s="3"/>
      <c r="W28" s="3"/>
      <c r="X28" s="3" t="s">
        <v>157</v>
      </c>
      <c r="Y28" s="3"/>
      <c r="Z28" s="3" t="s">
        <v>158</v>
      </c>
      <c r="AA28" s="3" t="str">
        <f t="shared" si="0"/>
        <v>1 FILTRO DE AIRE SERV PESADO 1 FILTRO DE AIRE SERV PESADO 1 FILTRO DE ACEITE SERV PESADO 1 FILTRO DE COMBUSTIBLE SREV PESADO 1 FILTRO BF 1329 2 CELERON DIESEL SAE 1 TRUCK PREMIUM PLUS 4 VALVOLINE HIDRAULICO</v>
      </c>
      <c r="AB28" s="3">
        <v>0</v>
      </c>
      <c r="AC28" s="3"/>
      <c r="AD28" s="3"/>
      <c r="AE28" s="3"/>
      <c r="AF28" s="3"/>
      <c r="AG28" s="3" t="s">
        <v>159</v>
      </c>
      <c r="AH28" s="3" t="s">
        <v>160</v>
      </c>
      <c r="AJ28" s="3" t="s">
        <v>117</v>
      </c>
      <c r="AO28" s="8" t="s">
        <v>593</v>
      </c>
      <c r="AP28" s="8" t="s">
        <v>593</v>
      </c>
      <c r="AQ28" s="3" t="s">
        <v>573</v>
      </c>
      <c r="AR28" s="4">
        <v>43676</v>
      </c>
      <c r="AS28" s="4">
        <v>43646</v>
      </c>
      <c r="AT28" s="3" t="s">
        <v>574</v>
      </c>
    </row>
    <row r="29" spans="1:46" ht="28.5" x14ac:dyDescent="0.45">
      <c r="A29" s="3">
        <v>2019</v>
      </c>
      <c r="B29" s="4">
        <v>43556</v>
      </c>
      <c r="C29" s="4">
        <v>43646</v>
      </c>
      <c r="D29" s="3" t="s">
        <v>109</v>
      </c>
      <c r="E29" s="3" t="s">
        <v>113</v>
      </c>
      <c r="F29" s="3">
        <v>205</v>
      </c>
      <c r="G29" s="5" t="s">
        <v>150</v>
      </c>
      <c r="H29" s="6" t="s">
        <v>151</v>
      </c>
      <c r="I29" s="3" t="s">
        <v>229</v>
      </c>
      <c r="J29" s="3">
        <v>205</v>
      </c>
      <c r="K29" s="3"/>
      <c r="L29" s="3"/>
      <c r="M29" s="3"/>
      <c r="N29" s="3" t="s">
        <v>204</v>
      </c>
      <c r="O29" s="3" t="s">
        <v>205</v>
      </c>
      <c r="P29" s="3" t="s">
        <v>164</v>
      </c>
      <c r="Q29" s="3" t="s">
        <v>156</v>
      </c>
      <c r="R29" s="3">
        <v>205</v>
      </c>
      <c r="S29" s="4">
        <v>43572</v>
      </c>
      <c r="T29" s="7">
        <v>24750</v>
      </c>
      <c r="U29" s="7">
        <v>28710</v>
      </c>
      <c r="V29" s="3"/>
      <c r="W29" s="3"/>
      <c r="X29" s="3" t="s">
        <v>157</v>
      </c>
      <c r="Y29" s="3"/>
      <c r="Z29" s="3" t="s">
        <v>178</v>
      </c>
      <c r="AA29" s="3" t="str">
        <f t="shared" si="0"/>
        <v>50 LONAS IMPRESAS DE 80 CM POR 2 METROS PROGRAMA DE ESTIAJE</v>
      </c>
      <c r="AB29" s="3">
        <v>0</v>
      </c>
      <c r="AC29" s="3"/>
      <c r="AD29" s="3"/>
      <c r="AE29" s="3"/>
      <c r="AF29" s="3"/>
      <c r="AG29" s="3" t="s">
        <v>159</v>
      </c>
      <c r="AH29" s="3" t="s">
        <v>160</v>
      </c>
      <c r="AJ29" s="3" t="s">
        <v>117</v>
      </c>
      <c r="AO29" s="8" t="s">
        <v>594</v>
      </c>
      <c r="AP29" s="8" t="s">
        <v>594</v>
      </c>
      <c r="AQ29" s="3" t="s">
        <v>573</v>
      </c>
      <c r="AR29" s="4">
        <v>43676</v>
      </c>
      <c r="AS29" s="4">
        <v>43646</v>
      </c>
      <c r="AT29" s="3" t="s">
        <v>574</v>
      </c>
    </row>
    <row r="30" spans="1:46" ht="28.5" x14ac:dyDescent="0.45">
      <c r="A30" s="3">
        <v>2019</v>
      </c>
      <c r="B30" s="4">
        <v>43556</v>
      </c>
      <c r="C30" s="4">
        <v>43646</v>
      </c>
      <c r="D30" s="3" t="s">
        <v>109</v>
      </c>
      <c r="E30" s="3" t="s">
        <v>113</v>
      </c>
      <c r="F30" s="3">
        <v>207</v>
      </c>
      <c r="G30" s="5" t="s">
        <v>150</v>
      </c>
      <c r="H30" s="6" t="s">
        <v>151</v>
      </c>
      <c r="I30" s="3" t="s">
        <v>230</v>
      </c>
      <c r="J30" s="3">
        <v>207</v>
      </c>
      <c r="K30" s="3"/>
      <c r="L30" s="3"/>
      <c r="M30" s="3"/>
      <c r="N30" s="3" t="s">
        <v>231</v>
      </c>
      <c r="O30" s="3" t="s">
        <v>154</v>
      </c>
      <c r="P30" s="3" t="s">
        <v>232</v>
      </c>
      <c r="Q30" s="3" t="s">
        <v>156</v>
      </c>
      <c r="R30" s="3">
        <v>207</v>
      </c>
      <c r="S30" s="4">
        <v>43577</v>
      </c>
      <c r="T30" s="7">
        <v>6504.44</v>
      </c>
      <c r="U30" s="7">
        <v>7545.15</v>
      </c>
      <c r="V30" s="3"/>
      <c r="W30" s="3"/>
      <c r="X30" s="3" t="s">
        <v>157</v>
      </c>
      <c r="Y30" s="3"/>
      <c r="Z30" s="3" t="s">
        <v>178</v>
      </c>
      <c r="AA30" s="3" t="str">
        <f t="shared" si="0"/>
        <v>1 TONER NEGRO 1 TONER HP CIAN 1 TONER HP202A AMARILLO 1 MAGENTA Y UN DISCO DURO EXTRAIBLE</v>
      </c>
      <c r="AB30" s="3">
        <v>0</v>
      </c>
      <c r="AC30" s="3"/>
      <c r="AD30" s="3"/>
      <c r="AE30" s="3"/>
      <c r="AF30" s="3"/>
      <c r="AG30" s="3" t="s">
        <v>159</v>
      </c>
      <c r="AH30" s="3" t="s">
        <v>160</v>
      </c>
      <c r="AJ30" s="3" t="s">
        <v>117</v>
      </c>
      <c r="AO30" s="8" t="s">
        <v>595</v>
      </c>
      <c r="AP30" s="8" t="s">
        <v>595</v>
      </c>
      <c r="AQ30" s="3" t="s">
        <v>573</v>
      </c>
      <c r="AR30" s="4">
        <v>43676</v>
      </c>
      <c r="AS30" s="4">
        <v>43646</v>
      </c>
      <c r="AT30" s="3" t="s">
        <v>574</v>
      </c>
    </row>
    <row r="31" spans="1:46" ht="28.5" x14ac:dyDescent="0.45">
      <c r="A31" s="3">
        <v>2019</v>
      </c>
      <c r="B31" s="4">
        <v>43556</v>
      </c>
      <c r="C31" s="4">
        <v>43646</v>
      </c>
      <c r="D31" s="3" t="s">
        <v>109</v>
      </c>
      <c r="E31" s="3" t="s">
        <v>113</v>
      </c>
      <c r="F31" s="3">
        <v>210</v>
      </c>
      <c r="G31" s="5" t="s">
        <v>150</v>
      </c>
      <c r="H31" s="6" t="s">
        <v>151</v>
      </c>
      <c r="I31" s="3" t="s">
        <v>233</v>
      </c>
      <c r="J31" s="3">
        <v>210</v>
      </c>
      <c r="K31" s="3"/>
      <c r="L31" s="3"/>
      <c r="M31" s="3"/>
      <c r="N31" s="3" t="s">
        <v>234</v>
      </c>
      <c r="O31" s="3" t="s">
        <v>235</v>
      </c>
      <c r="P31" s="3" t="s">
        <v>164</v>
      </c>
      <c r="Q31" s="3" t="s">
        <v>156</v>
      </c>
      <c r="R31" s="3">
        <v>210</v>
      </c>
      <c r="S31" s="4">
        <v>43584</v>
      </c>
      <c r="T31" s="7">
        <v>72890.52</v>
      </c>
      <c r="U31" s="7">
        <v>84553</v>
      </c>
      <c r="V31" s="3"/>
      <c r="W31" s="3"/>
      <c r="X31" s="3" t="s">
        <v>157</v>
      </c>
      <c r="Y31" s="3"/>
      <c r="Z31" s="3" t="s">
        <v>158</v>
      </c>
      <c r="AA31" s="3" t="str">
        <f t="shared" si="0"/>
        <v>SEGURO DE DAÑOS POLIZAS ESPECIALES</v>
      </c>
      <c r="AB31" s="3">
        <v>0</v>
      </c>
      <c r="AC31" s="3"/>
      <c r="AD31" s="3"/>
      <c r="AE31" s="3"/>
      <c r="AF31" s="3"/>
      <c r="AG31" s="3" t="s">
        <v>159</v>
      </c>
      <c r="AH31" s="3" t="s">
        <v>160</v>
      </c>
      <c r="AJ31" s="3" t="s">
        <v>117</v>
      </c>
      <c r="AO31" s="8" t="s">
        <v>596</v>
      </c>
      <c r="AP31" s="8" t="s">
        <v>596</v>
      </c>
      <c r="AQ31" s="3" t="s">
        <v>573</v>
      </c>
      <c r="AR31" s="4">
        <v>43676</v>
      </c>
      <c r="AS31" s="4">
        <v>43646</v>
      </c>
      <c r="AT31" s="3" t="s">
        <v>574</v>
      </c>
    </row>
    <row r="32" spans="1:46" ht="28.5" x14ac:dyDescent="0.45">
      <c r="A32" s="3">
        <v>2019</v>
      </c>
      <c r="B32" s="4">
        <v>43556</v>
      </c>
      <c r="C32" s="4">
        <v>43646</v>
      </c>
      <c r="D32" s="3" t="s">
        <v>109</v>
      </c>
      <c r="E32" s="3" t="s">
        <v>113</v>
      </c>
      <c r="F32" s="3">
        <v>211</v>
      </c>
      <c r="G32" s="5" t="s">
        <v>150</v>
      </c>
      <c r="H32" s="6" t="s">
        <v>151</v>
      </c>
      <c r="I32" s="3" t="s">
        <v>236</v>
      </c>
      <c r="J32" s="3">
        <v>211</v>
      </c>
      <c r="K32" s="3" t="s">
        <v>237</v>
      </c>
      <c r="L32" s="3" t="s">
        <v>238</v>
      </c>
      <c r="M32" s="3" t="s">
        <v>239</v>
      </c>
      <c r="N32" s="3"/>
      <c r="O32" s="3" t="s">
        <v>240</v>
      </c>
      <c r="P32" s="3" t="s">
        <v>241</v>
      </c>
      <c r="Q32" s="3" t="s">
        <v>156</v>
      </c>
      <c r="R32" s="3">
        <v>211</v>
      </c>
      <c r="S32" s="4">
        <v>43571</v>
      </c>
      <c r="T32" s="7">
        <v>1795</v>
      </c>
      <c r="U32" s="7">
        <v>2082.1999999999998</v>
      </c>
      <c r="V32" s="3"/>
      <c r="W32" s="3"/>
      <c r="X32" s="3" t="s">
        <v>157</v>
      </c>
      <c r="Y32" s="3"/>
      <c r="Z32" s="3" t="s">
        <v>178</v>
      </c>
      <c r="AA32" s="3" t="str">
        <f t="shared" si="0"/>
        <v>2 VARILLAS DE 3 8 2 BULTOS DE CEMENTO GRIS 3 LONAS DE ARENA 2LONAS DE ARENILLA 1 ALAMBRE RECOCIDO  CAL 15 1 BULTO DE CAL 25 TABIQUES ROJOS</v>
      </c>
      <c r="AB32" s="3">
        <v>0</v>
      </c>
      <c r="AC32" s="3"/>
      <c r="AD32" s="3"/>
      <c r="AE32" s="3"/>
      <c r="AF32" s="3"/>
      <c r="AG32" s="3" t="s">
        <v>159</v>
      </c>
      <c r="AH32" s="3" t="s">
        <v>160</v>
      </c>
      <c r="AJ32" s="3" t="s">
        <v>117</v>
      </c>
      <c r="AO32" s="3" t="s">
        <v>597</v>
      </c>
      <c r="AP32" s="3" t="s">
        <v>597</v>
      </c>
      <c r="AQ32" s="3" t="s">
        <v>573</v>
      </c>
      <c r="AR32" s="4">
        <v>43676</v>
      </c>
      <c r="AS32" s="4">
        <v>43646</v>
      </c>
      <c r="AT32" s="3" t="s">
        <v>574</v>
      </c>
    </row>
    <row r="33" spans="1:46" ht="28.5" x14ac:dyDescent="0.45">
      <c r="A33" s="3">
        <v>2019</v>
      </c>
      <c r="B33" s="4">
        <v>43556</v>
      </c>
      <c r="C33" s="4">
        <v>43646</v>
      </c>
      <c r="D33" s="3" t="s">
        <v>109</v>
      </c>
      <c r="E33" s="3" t="s">
        <v>113</v>
      </c>
      <c r="F33" s="3">
        <v>212</v>
      </c>
      <c r="G33" s="5" t="s">
        <v>150</v>
      </c>
      <c r="H33" s="6" t="s">
        <v>151</v>
      </c>
      <c r="I33" s="3" t="s">
        <v>242</v>
      </c>
      <c r="J33" s="3">
        <v>212</v>
      </c>
      <c r="K33" s="3" t="s">
        <v>243</v>
      </c>
      <c r="L33" s="3" t="s">
        <v>244</v>
      </c>
      <c r="M33" s="3" t="s">
        <v>245</v>
      </c>
      <c r="N33" s="3"/>
      <c r="O33" s="3" t="s">
        <v>246</v>
      </c>
      <c r="P33" s="3" t="s">
        <v>247</v>
      </c>
      <c r="Q33" s="3" t="s">
        <v>156</v>
      </c>
      <c r="R33" s="3">
        <v>212</v>
      </c>
      <c r="S33" s="4">
        <v>43585</v>
      </c>
      <c r="T33" s="7">
        <v>600.4</v>
      </c>
      <c r="U33" s="7">
        <v>696.46</v>
      </c>
      <c r="V33" s="3"/>
      <c r="W33" s="3"/>
      <c r="X33" s="3" t="s">
        <v>157</v>
      </c>
      <c r="Y33" s="3"/>
      <c r="Z33" s="3" t="s">
        <v>158</v>
      </c>
      <c r="AA33" s="3" t="str">
        <f t="shared" si="0"/>
        <v>10 BATERIAS AG13 357 Y 10 LR44</v>
      </c>
      <c r="AB33" s="3">
        <v>0</v>
      </c>
      <c r="AC33" s="3"/>
      <c r="AD33" s="3"/>
      <c r="AE33" s="3"/>
      <c r="AF33" s="3"/>
      <c r="AG33" s="3" t="s">
        <v>159</v>
      </c>
      <c r="AH33" s="3" t="s">
        <v>160</v>
      </c>
      <c r="AJ33" s="3" t="s">
        <v>117</v>
      </c>
      <c r="AO33" s="8" t="s">
        <v>598</v>
      </c>
      <c r="AP33" s="8" t="s">
        <v>598</v>
      </c>
      <c r="AQ33" s="3" t="s">
        <v>573</v>
      </c>
      <c r="AR33" s="4">
        <v>43676</v>
      </c>
      <c r="AS33" s="4">
        <v>43646</v>
      </c>
      <c r="AT33" s="3" t="s">
        <v>574</v>
      </c>
    </row>
    <row r="34" spans="1:46" ht="28.5" x14ac:dyDescent="0.45">
      <c r="A34" s="3">
        <v>2019</v>
      </c>
      <c r="B34" s="4">
        <v>43556</v>
      </c>
      <c r="C34" s="4">
        <v>43646</v>
      </c>
      <c r="D34" s="3" t="s">
        <v>109</v>
      </c>
      <c r="E34" s="3" t="s">
        <v>113</v>
      </c>
      <c r="F34" s="3">
        <v>213</v>
      </c>
      <c r="G34" s="5" t="s">
        <v>150</v>
      </c>
      <c r="H34" s="6" t="s">
        <v>151</v>
      </c>
      <c r="I34" s="3" t="s">
        <v>248</v>
      </c>
      <c r="J34" s="3">
        <v>213</v>
      </c>
      <c r="K34" s="3" t="s">
        <v>249</v>
      </c>
      <c r="L34" s="3" t="s">
        <v>250</v>
      </c>
      <c r="M34" s="3" t="s">
        <v>251</v>
      </c>
      <c r="N34" s="3"/>
      <c r="O34" s="3" t="s">
        <v>252</v>
      </c>
      <c r="P34" s="3" t="s">
        <v>247</v>
      </c>
      <c r="Q34" s="3" t="s">
        <v>156</v>
      </c>
      <c r="R34" s="3">
        <v>213</v>
      </c>
      <c r="S34" s="4">
        <v>43580</v>
      </c>
      <c r="T34" s="7">
        <v>396</v>
      </c>
      <c r="U34" s="7">
        <v>459.36</v>
      </c>
      <c r="V34" s="3"/>
      <c r="W34" s="3"/>
      <c r="X34" s="3" t="s">
        <v>157</v>
      </c>
      <c r="Y34" s="3"/>
      <c r="Z34" s="3" t="s">
        <v>158</v>
      </c>
      <c r="AA34" s="3" t="str">
        <f t="shared" si="0"/>
        <v>1 PERFORADORA DE USO RUDO</v>
      </c>
      <c r="AB34" s="3">
        <v>0</v>
      </c>
      <c r="AC34" s="3"/>
      <c r="AD34" s="3"/>
      <c r="AE34" s="3"/>
      <c r="AF34" s="3"/>
      <c r="AG34" s="3" t="s">
        <v>159</v>
      </c>
      <c r="AH34" s="3" t="s">
        <v>160</v>
      </c>
      <c r="AJ34" s="3" t="s">
        <v>117</v>
      </c>
      <c r="AO34" s="8" t="s">
        <v>599</v>
      </c>
      <c r="AP34" s="8" t="s">
        <v>599</v>
      </c>
      <c r="AQ34" s="3" t="s">
        <v>573</v>
      </c>
      <c r="AR34" s="4">
        <v>43676</v>
      </c>
      <c r="AS34" s="4">
        <v>43646</v>
      </c>
      <c r="AT34" s="3" t="s">
        <v>574</v>
      </c>
    </row>
    <row r="35" spans="1:46" ht="28.5" x14ac:dyDescent="0.45">
      <c r="A35" s="3">
        <v>2019</v>
      </c>
      <c r="B35" s="4">
        <v>43556</v>
      </c>
      <c r="C35" s="4">
        <v>43646</v>
      </c>
      <c r="D35" s="3" t="s">
        <v>109</v>
      </c>
      <c r="E35" s="3" t="s">
        <v>113</v>
      </c>
      <c r="F35" s="3">
        <v>214</v>
      </c>
      <c r="G35" s="5" t="s">
        <v>150</v>
      </c>
      <c r="H35" s="6" t="s">
        <v>151</v>
      </c>
      <c r="I35" s="3" t="s">
        <v>253</v>
      </c>
      <c r="J35" s="3">
        <v>214</v>
      </c>
      <c r="K35" s="3"/>
      <c r="L35" s="3"/>
      <c r="M35" s="3"/>
      <c r="N35" s="3" t="s">
        <v>254</v>
      </c>
      <c r="O35" s="3"/>
      <c r="P35" s="3" t="s">
        <v>186</v>
      </c>
      <c r="Q35" s="3" t="s">
        <v>156</v>
      </c>
      <c r="R35" s="3">
        <v>214</v>
      </c>
      <c r="S35" s="4">
        <v>43568</v>
      </c>
      <c r="T35" s="7">
        <v>8645</v>
      </c>
      <c r="U35" s="7">
        <v>8645</v>
      </c>
      <c r="V35" s="3"/>
      <c r="W35" s="3"/>
      <c r="X35" s="3" t="s">
        <v>157</v>
      </c>
      <c r="Y35" s="3"/>
      <c r="Z35" s="3" t="s">
        <v>158</v>
      </c>
      <c r="AA35" s="3" t="str">
        <f t="shared" si="0"/>
        <v>285 GARRAFONES DE 20L DE AGUA Y 10 CAJAS DE BOTELLAS 350ML</v>
      </c>
      <c r="AB35" s="3">
        <v>0</v>
      </c>
      <c r="AC35" s="3"/>
      <c r="AD35" s="3"/>
      <c r="AE35" s="3"/>
      <c r="AF35" s="3"/>
      <c r="AG35" s="3" t="s">
        <v>159</v>
      </c>
      <c r="AH35" s="3" t="s">
        <v>160</v>
      </c>
      <c r="AJ35" s="3" t="s">
        <v>117</v>
      </c>
      <c r="AO35" s="8" t="s">
        <v>600</v>
      </c>
      <c r="AP35" s="8" t="s">
        <v>600</v>
      </c>
      <c r="AQ35" s="3" t="s">
        <v>573</v>
      </c>
      <c r="AR35" s="4">
        <v>43676</v>
      </c>
      <c r="AS35" s="4">
        <v>43646</v>
      </c>
      <c r="AT35" s="3" t="s">
        <v>574</v>
      </c>
    </row>
    <row r="36" spans="1:46" ht="28.5" x14ac:dyDescent="0.45">
      <c r="A36" s="3">
        <v>2019</v>
      </c>
      <c r="B36" s="4">
        <v>43556</v>
      </c>
      <c r="C36" s="4">
        <v>43646</v>
      </c>
      <c r="D36" s="3" t="s">
        <v>109</v>
      </c>
      <c r="E36" s="3" t="s">
        <v>113</v>
      </c>
      <c r="F36" s="3">
        <v>215</v>
      </c>
      <c r="G36" s="5" t="s">
        <v>150</v>
      </c>
      <c r="H36" s="6" t="s">
        <v>151</v>
      </c>
      <c r="I36" s="3" t="s">
        <v>255</v>
      </c>
      <c r="J36" s="3">
        <v>215</v>
      </c>
      <c r="K36" s="3"/>
      <c r="L36" s="3"/>
      <c r="M36" s="3"/>
      <c r="N36" s="3" t="s">
        <v>231</v>
      </c>
      <c r="O36" s="3" t="s">
        <v>154</v>
      </c>
      <c r="P36" s="3" t="s">
        <v>256</v>
      </c>
      <c r="Q36" s="3" t="s">
        <v>156</v>
      </c>
      <c r="R36" s="3">
        <v>215</v>
      </c>
      <c r="S36" s="4">
        <v>43579</v>
      </c>
      <c r="T36" s="7">
        <v>6844.7</v>
      </c>
      <c r="U36" s="7">
        <v>7939.85</v>
      </c>
      <c r="V36" s="3"/>
      <c r="W36" s="3"/>
      <c r="X36" s="3" t="s">
        <v>157</v>
      </c>
      <c r="Y36" s="3"/>
      <c r="Z36" s="3" t="s">
        <v>158</v>
      </c>
      <c r="AA36" s="3" t="str">
        <f t="shared" si="0"/>
        <v>TINTA HP NEGR DSJ T610</v>
      </c>
      <c r="AB36" s="3">
        <v>0</v>
      </c>
      <c r="AC36" s="3"/>
      <c r="AD36" s="3"/>
      <c r="AE36" s="3"/>
      <c r="AF36" s="3"/>
      <c r="AG36" s="3" t="s">
        <v>159</v>
      </c>
      <c r="AH36" s="3" t="s">
        <v>160</v>
      </c>
      <c r="AJ36" s="3" t="s">
        <v>117</v>
      </c>
      <c r="AO36" s="8" t="s">
        <v>601</v>
      </c>
      <c r="AP36" s="8" t="s">
        <v>601</v>
      </c>
      <c r="AQ36" s="3" t="s">
        <v>573</v>
      </c>
      <c r="AR36" s="4">
        <v>43676</v>
      </c>
      <c r="AS36" s="4">
        <v>43646</v>
      </c>
      <c r="AT36" s="3" t="s">
        <v>574</v>
      </c>
    </row>
    <row r="37" spans="1:46" ht="28.5" x14ac:dyDescent="0.45">
      <c r="A37" s="3">
        <v>2019</v>
      </c>
      <c r="B37" s="4">
        <v>43556</v>
      </c>
      <c r="C37" s="4">
        <v>43646</v>
      </c>
      <c r="D37" s="3" t="s">
        <v>109</v>
      </c>
      <c r="E37" s="3" t="s">
        <v>113</v>
      </c>
      <c r="F37" s="3">
        <v>216</v>
      </c>
      <c r="G37" s="5" t="s">
        <v>150</v>
      </c>
      <c r="H37" s="6" t="s">
        <v>151</v>
      </c>
      <c r="I37" s="3" t="s">
        <v>257</v>
      </c>
      <c r="J37" s="3">
        <v>216</v>
      </c>
      <c r="K37" s="3" t="s">
        <v>258</v>
      </c>
      <c r="L37" s="3" t="s">
        <v>259</v>
      </c>
      <c r="M37" s="3" t="s">
        <v>260</v>
      </c>
      <c r="N37" s="3"/>
      <c r="O37" s="3" t="s">
        <v>261</v>
      </c>
      <c r="P37" s="3" t="s">
        <v>164</v>
      </c>
      <c r="Q37" s="3" t="s">
        <v>156</v>
      </c>
      <c r="R37" s="3">
        <v>216</v>
      </c>
      <c r="S37" s="4">
        <v>43577</v>
      </c>
      <c r="T37" s="7">
        <v>5969.07</v>
      </c>
      <c r="U37" s="7">
        <v>6924.13</v>
      </c>
      <c r="V37" s="3"/>
      <c r="W37" s="3"/>
      <c r="X37" s="3" t="s">
        <v>157</v>
      </c>
      <c r="Y37" s="3"/>
      <c r="Z37" s="3" t="s">
        <v>158</v>
      </c>
      <c r="AA37" s="3" t="str">
        <f t="shared" si="0"/>
        <v xml:space="preserve">1PZA ALETA DERECHA FORD 1	PZA JALADERA INT FORD 20PZA GRAPAS 30 PZA GRAPA DEL 1 PZA GOMA CLUTCH  1 PZA SELENOIDE 1PZA VALVULA  1 PZA CONECTOR MACHO 1 PZA BROCA ACERO  6 PZA TORNILLO HEX  6	PZA RONDANA PLANA 	6 PZA RONDANA PLANA  6 PZA	TUERCA HEX  1 PZA LIMPIA PARABRISAS  PLUMAS 1 PZA LIMPIA PARABRISAS  PLUMAS 1 PZA	MANIJA 1 PZA GALON TINER  2 PZA SOLDADURA KILO  1 PZA FARO UNI 1	PZA FOCO  5 PZA SILICON NEGRO 2 PZA TORNILLO 12 X9 G5 1 PZA	JUEGO DE TUERCAS													</v>
      </c>
      <c r="AB37" s="3">
        <v>0</v>
      </c>
      <c r="AC37" s="3"/>
      <c r="AD37" s="3"/>
      <c r="AE37" s="3"/>
      <c r="AF37" s="3"/>
      <c r="AG37" s="3" t="s">
        <v>159</v>
      </c>
      <c r="AH37" s="3" t="s">
        <v>160</v>
      </c>
      <c r="AJ37" s="3" t="s">
        <v>117</v>
      </c>
      <c r="AO37" s="8" t="s">
        <v>602</v>
      </c>
      <c r="AP37" s="8" t="s">
        <v>602</v>
      </c>
      <c r="AQ37" s="3" t="s">
        <v>573</v>
      </c>
      <c r="AR37" s="4">
        <v>43676</v>
      </c>
      <c r="AS37" s="4">
        <v>43646</v>
      </c>
      <c r="AT37" s="3" t="s">
        <v>574</v>
      </c>
    </row>
    <row r="38" spans="1:46" ht="28.5" x14ac:dyDescent="0.45">
      <c r="A38" s="3">
        <v>2019</v>
      </c>
      <c r="B38" s="4">
        <v>43556</v>
      </c>
      <c r="C38" s="4">
        <v>43646</v>
      </c>
      <c r="D38" s="3" t="s">
        <v>109</v>
      </c>
      <c r="E38" s="3" t="s">
        <v>113</v>
      </c>
      <c r="F38" s="3">
        <v>217</v>
      </c>
      <c r="G38" s="5" t="s">
        <v>150</v>
      </c>
      <c r="H38" s="6" t="s">
        <v>151</v>
      </c>
      <c r="I38" s="3" t="s">
        <v>262</v>
      </c>
      <c r="J38" s="3">
        <v>217</v>
      </c>
      <c r="K38" s="3"/>
      <c r="L38" s="3"/>
      <c r="M38" s="3"/>
      <c r="N38" s="3" t="s">
        <v>263</v>
      </c>
      <c r="O38" s="3" t="s">
        <v>264</v>
      </c>
      <c r="P38" s="3" t="s">
        <v>164</v>
      </c>
      <c r="Q38" s="3" t="s">
        <v>156</v>
      </c>
      <c r="R38" s="3">
        <v>217</v>
      </c>
      <c r="S38" s="4">
        <v>43578</v>
      </c>
      <c r="T38" s="7">
        <v>2327.59</v>
      </c>
      <c r="U38" s="7">
        <v>2700</v>
      </c>
      <c r="V38" s="3"/>
      <c r="W38" s="3"/>
      <c r="X38" s="3" t="s">
        <v>157</v>
      </c>
      <c r="Y38" s="3"/>
      <c r="Z38" s="3" t="s">
        <v>158</v>
      </c>
      <c r="AA38" s="3" t="str">
        <f t="shared" si="0"/>
        <v>1 SENSOR DE PRESION DE ACEITE</v>
      </c>
      <c r="AB38" s="3">
        <v>0</v>
      </c>
      <c r="AC38" s="3"/>
      <c r="AD38" s="3"/>
      <c r="AE38" s="3"/>
      <c r="AF38" s="3"/>
      <c r="AG38" s="3" t="s">
        <v>159</v>
      </c>
      <c r="AH38" s="3" t="s">
        <v>160</v>
      </c>
      <c r="AJ38" s="3" t="s">
        <v>117</v>
      </c>
      <c r="AO38" s="8" t="s">
        <v>603</v>
      </c>
      <c r="AP38" s="8" t="s">
        <v>603</v>
      </c>
      <c r="AQ38" s="3" t="s">
        <v>573</v>
      </c>
      <c r="AR38" s="4">
        <v>43676</v>
      </c>
      <c r="AS38" s="4">
        <v>43646</v>
      </c>
      <c r="AT38" s="3" t="s">
        <v>574</v>
      </c>
    </row>
    <row r="39" spans="1:46" ht="28.5" x14ac:dyDescent="0.45">
      <c r="A39" s="3">
        <v>2019</v>
      </c>
      <c r="B39" s="4">
        <v>43556</v>
      </c>
      <c r="C39" s="4">
        <v>43646</v>
      </c>
      <c r="D39" s="3" t="s">
        <v>109</v>
      </c>
      <c r="E39" s="3" t="s">
        <v>115</v>
      </c>
      <c r="F39" s="3">
        <v>218</v>
      </c>
      <c r="G39" s="5" t="s">
        <v>150</v>
      </c>
      <c r="H39" s="6" t="s">
        <v>151</v>
      </c>
      <c r="I39" s="3" t="s">
        <v>265</v>
      </c>
      <c r="J39" s="3">
        <v>218</v>
      </c>
      <c r="K39" s="3"/>
      <c r="L39" s="3"/>
      <c r="M39" s="3"/>
      <c r="N39" s="3" t="s">
        <v>266</v>
      </c>
      <c r="O39" s="3"/>
      <c r="P39" s="3" t="s">
        <v>267</v>
      </c>
      <c r="Q39" s="3" t="s">
        <v>156</v>
      </c>
      <c r="R39" s="3">
        <v>218</v>
      </c>
      <c r="S39" s="4">
        <v>43580</v>
      </c>
      <c r="T39" s="7">
        <v>32000</v>
      </c>
      <c r="U39" s="7">
        <v>37120</v>
      </c>
      <c r="V39" s="3"/>
      <c r="W39" s="3"/>
      <c r="X39" s="3" t="s">
        <v>157</v>
      </c>
      <c r="Y39" s="3"/>
      <c r="Z39" s="3" t="s">
        <v>158</v>
      </c>
      <c r="AA39" s="3" t="str">
        <f t="shared" si="0"/>
        <v>1000 IMPRESIONES DE ESCUDO 1 COLOR 500 IMPRESIONES TAMAÑO CARTA A COLOR Y 500 DESPIGMENTACIONES TEXTILES</v>
      </c>
      <c r="AB39" s="3">
        <v>0</v>
      </c>
      <c r="AC39" s="3"/>
      <c r="AD39" s="3"/>
      <c r="AE39" s="3"/>
      <c r="AF39" s="3"/>
      <c r="AG39" s="3" t="s">
        <v>159</v>
      </c>
      <c r="AH39" s="3" t="s">
        <v>160</v>
      </c>
      <c r="AJ39" s="3" t="s">
        <v>117</v>
      </c>
      <c r="AO39" s="8" t="s">
        <v>604</v>
      </c>
      <c r="AP39" s="8" t="s">
        <v>604</v>
      </c>
      <c r="AQ39" s="3" t="s">
        <v>573</v>
      </c>
      <c r="AR39" s="4">
        <v>43676</v>
      </c>
      <c r="AS39" s="4">
        <v>43646</v>
      </c>
      <c r="AT39" s="3" t="s">
        <v>574</v>
      </c>
    </row>
    <row r="40" spans="1:46" ht="28.5" x14ac:dyDescent="0.45">
      <c r="A40" s="3">
        <v>2019</v>
      </c>
      <c r="B40" s="4">
        <v>43556</v>
      </c>
      <c r="C40" s="4">
        <v>43646</v>
      </c>
      <c r="D40" s="3" t="s">
        <v>109</v>
      </c>
      <c r="E40" s="3" t="s">
        <v>113</v>
      </c>
      <c r="F40" s="3">
        <v>220</v>
      </c>
      <c r="G40" s="5" t="s">
        <v>150</v>
      </c>
      <c r="H40" s="6" t="s">
        <v>151</v>
      </c>
      <c r="I40" s="3" t="s">
        <v>268</v>
      </c>
      <c r="J40" s="3">
        <v>220</v>
      </c>
      <c r="K40" s="3"/>
      <c r="L40" s="3"/>
      <c r="M40" s="3"/>
      <c r="N40" s="3" t="s">
        <v>263</v>
      </c>
      <c r="O40" s="3" t="s">
        <v>264</v>
      </c>
      <c r="P40" s="3" t="s">
        <v>164</v>
      </c>
      <c r="Q40" s="3" t="s">
        <v>156</v>
      </c>
      <c r="R40" s="3">
        <v>220</v>
      </c>
      <c r="S40" s="4">
        <v>43588</v>
      </c>
      <c r="T40" s="7">
        <v>1120.69</v>
      </c>
      <c r="U40" s="7">
        <v>1300</v>
      </c>
      <c r="V40" s="3"/>
      <c r="W40" s="3"/>
      <c r="X40" s="3" t="s">
        <v>157</v>
      </c>
      <c r="Y40" s="3"/>
      <c r="Z40" s="3" t="s">
        <v>178</v>
      </c>
      <c r="AA40" s="3" t="str">
        <f t="shared" si="0"/>
        <v>1  TERMOSTATO DT466E Y NGD</v>
      </c>
      <c r="AB40" s="3">
        <v>0</v>
      </c>
      <c r="AC40" s="3"/>
      <c r="AD40" s="3"/>
      <c r="AE40" s="3"/>
      <c r="AF40" s="3"/>
      <c r="AG40" s="3" t="s">
        <v>159</v>
      </c>
      <c r="AH40" s="3" t="s">
        <v>160</v>
      </c>
      <c r="AJ40" s="3" t="s">
        <v>117</v>
      </c>
      <c r="AO40" s="8" t="s">
        <v>605</v>
      </c>
      <c r="AP40" s="8" t="s">
        <v>605</v>
      </c>
      <c r="AQ40" s="3" t="s">
        <v>573</v>
      </c>
      <c r="AR40" s="4">
        <v>43676</v>
      </c>
      <c r="AS40" s="4">
        <v>43646</v>
      </c>
      <c r="AT40" s="3" t="s">
        <v>574</v>
      </c>
    </row>
    <row r="41" spans="1:46" ht="28.5" x14ac:dyDescent="0.45">
      <c r="A41" s="3">
        <v>2019</v>
      </c>
      <c r="B41" s="4">
        <v>43556</v>
      </c>
      <c r="C41" s="4">
        <v>43646</v>
      </c>
      <c r="D41" s="3" t="s">
        <v>109</v>
      </c>
      <c r="E41" s="3" t="s">
        <v>115</v>
      </c>
      <c r="F41" s="3">
        <v>221</v>
      </c>
      <c r="G41" s="5" t="s">
        <v>150</v>
      </c>
      <c r="H41" s="6" t="s">
        <v>151</v>
      </c>
      <c r="I41" s="3" t="s">
        <v>269</v>
      </c>
      <c r="J41" s="3">
        <v>221</v>
      </c>
      <c r="K41" s="3"/>
      <c r="L41" s="3"/>
      <c r="M41" s="3"/>
      <c r="N41" s="3" t="s">
        <v>270</v>
      </c>
      <c r="O41" s="3" t="s">
        <v>271</v>
      </c>
      <c r="P41" s="3" t="s">
        <v>272</v>
      </c>
      <c r="Q41" s="3" t="s">
        <v>156</v>
      </c>
      <c r="R41" s="3">
        <v>221</v>
      </c>
      <c r="S41" s="4">
        <v>43567</v>
      </c>
      <c r="T41" s="7">
        <v>10724</v>
      </c>
      <c r="U41" s="7">
        <v>10724</v>
      </c>
      <c r="V41" s="3"/>
      <c r="W41" s="3"/>
      <c r="X41" s="3" t="s">
        <v>157</v>
      </c>
      <c r="Y41" s="3"/>
      <c r="Z41" s="3" t="s">
        <v>158</v>
      </c>
      <c r="AA41" s="3" t="s">
        <v>269</v>
      </c>
      <c r="AB41" s="3">
        <v>0</v>
      </c>
      <c r="AC41" s="3"/>
      <c r="AD41" s="3"/>
      <c r="AE41" s="3"/>
      <c r="AF41" s="3"/>
      <c r="AG41" s="3" t="s">
        <v>159</v>
      </c>
      <c r="AH41" s="3" t="s">
        <v>160</v>
      </c>
      <c r="AJ41" s="3" t="s">
        <v>117</v>
      </c>
      <c r="AO41" s="8" t="s">
        <v>606</v>
      </c>
      <c r="AP41" s="8" t="s">
        <v>606</v>
      </c>
      <c r="AQ41" s="3" t="s">
        <v>573</v>
      </c>
      <c r="AR41" s="4">
        <v>43676</v>
      </c>
      <c r="AS41" s="4">
        <v>43646</v>
      </c>
      <c r="AT41" s="3" t="s">
        <v>574</v>
      </c>
    </row>
    <row r="42" spans="1:46" ht="28.5" x14ac:dyDescent="0.45">
      <c r="A42" s="3">
        <v>2019</v>
      </c>
      <c r="B42" s="4">
        <v>43556</v>
      </c>
      <c r="C42" s="4">
        <v>43646</v>
      </c>
      <c r="D42" s="3" t="s">
        <v>109</v>
      </c>
      <c r="E42" s="3" t="s">
        <v>115</v>
      </c>
      <c r="F42" s="3">
        <v>222</v>
      </c>
      <c r="G42" s="5" t="s">
        <v>150</v>
      </c>
      <c r="H42" s="6" t="s">
        <v>151</v>
      </c>
      <c r="I42" s="3" t="s">
        <v>269</v>
      </c>
      <c r="J42" s="3">
        <v>222</v>
      </c>
      <c r="K42" s="3"/>
      <c r="L42" s="3"/>
      <c r="M42" s="3"/>
      <c r="N42" s="3" t="s">
        <v>270</v>
      </c>
      <c r="O42" s="3" t="s">
        <v>271</v>
      </c>
      <c r="P42" s="3" t="s">
        <v>272</v>
      </c>
      <c r="Q42" s="3" t="s">
        <v>156</v>
      </c>
      <c r="R42" s="3">
        <v>222</v>
      </c>
      <c r="S42" s="4">
        <v>43567</v>
      </c>
      <c r="T42" s="7">
        <v>11873</v>
      </c>
      <c r="U42" s="7">
        <v>11873</v>
      </c>
      <c r="V42" s="3"/>
      <c r="W42" s="3"/>
      <c r="X42" s="3" t="s">
        <v>157</v>
      </c>
      <c r="Y42" s="3"/>
      <c r="Z42" s="3" t="s">
        <v>158</v>
      </c>
      <c r="AA42" s="3" t="str">
        <f t="shared" si="0"/>
        <v xml:space="preserve">SERVICIO DE VIGILANCIA 1 ELEMENTO EN TURNO DE 12 HORAS </v>
      </c>
      <c r="AB42" s="3">
        <v>0</v>
      </c>
      <c r="AC42" s="3"/>
      <c r="AD42" s="3"/>
      <c r="AE42" s="3"/>
      <c r="AF42" s="3"/>
      <c r="AG42" s="3" t="s">
        <v>159</v>
      </c>
      <c r="AH42" s="3" t="s">
        <v>160</v>
      </c>
      <c r="AJ42" s="3" t="s">
        <v>117</v>
      </c>
      <c r="AO42" s="8" t="s">
        <v>607</v>
      </c>
      <c r="AP42" s="8" t="s">
        <v>607</v>
      </c>
      <c r="AQ42" s="3" t="s">
        <v>573</v>
      </c>
      <c r="AR42" s="4">
        <v>43676</v>
      </c>
      <c r="AS42" s="4">
        <v>43646</v>
      </c>
      <c r="AT42" s="3" t="s">
        <v>574</v>
      </c>
    </row>
    <row r="43" spans="1:46" ht="28.5" x14ac:dyDescent="0.45">
      <c r="A43" s="3">
        <v>2019</v>
      </c>
      <c r="B43" s="4">
        <v>43556</v>
      </c>
      <c r="C43" s="4">
        <v>43646</v>
      </c>
      <c r="D43" s="3" t="s">
        <v>109</v>
      </c>
      <c r="E43" s="3" t="s">
        <v>115</v>
      </c>
      <c r="F43" s="3">
        <v>223</v>
      </c>
      <c r="G43" s="5" t="s">
        <v>150</v>
      </c>
      <c r="H43" s="6" t="s">
        <v>151</v>
      </c>
      <c r="I43" s="3" t="s">
        <v>269</v>
      </c>
      <c r="J43" s="3">
        <v>223</v>
      </c>
      <c r="K43" s="3"/>
      <c r="L43" s="3"/>
      <c r="M43" s="3"/>
      <c r="N43" s="3" t="s">
        <v>270</v>
      </c>
      <c r="O43" s="3" t="s">
        <v>271</v>
      </c>
      <c r="P43" s="3" t="s">
        <v>272</v>
      </c>
      <c r="Q43" s="3" t="s">
        <v>156</v>
      </c>
      <c r="R43" s="3">
        <v>223</v>
      </c>
      <c r="S43" s="4">
        <v>43567</v>
      </c>
      <c r="T43" s="7">
        <v>11490</v>
      </c>
      <c r="U43" s="7">
        <v>11490</v>
      </c>
      <c r="V43" s="3"/>
      <c r="W43" s="3"/>
      <c r="X43" s="3" t="s">
        <v>157</v>
      </c>
      <c r="Y43" s="3"/>
      <c r="Z43" s="3" t="s">
        <v>158</v>
      </c>
      <c r="AA43" s="3" t="str">
        <f t="shared" si="0"/>
        <v xml:space="preserve">SERVICIO DE VIGILANCIA 1 ELEMENTO EN TURNO DE 12 HORAS </v>
      </c>
      <c r="AB43" s="3">
        <v>0</v>
      </c>
      <c r="AC43" s="3"/>
      <c r="AD43" s="3"/>
      <c r="AE43" s="3"/>
      <c r="AF43" s="3"/>
      <c r="AG43" s="3" t="s">
        <v>159</v>
      </c>
      <c r="AH43" s="3" t="s">
        <v>160</v>
      </c>
      <c r="AJ43" s="3" t="s">
        <v>117</v>
      </c>
      <c r="AO43" s="8" t="s">
        <v>608</v>
      </c>
      <c r="AP43" s="8" t="s">
        <v>608</v>
      </c>
      <c r="AQ43" s="3" t="s">
        <v>573</v>
      </c>
      <c r="AR43" s="4">
        <v>43676</v>
      </c>
      <c r="AS43" s="4">
        <v>43646</v>
      </c>
      <c r="AT43" s="3" t="s">
        <v>574</v>
      </c>
    </row>
    <row r="44" spans="1:46" ht="28.5" x14ac:dyDescent="0.45">
      <c r="A44" s="3">
        <v>2019</v>
      </c>
      <c r="B44" s="4">
        <v>43556</v>
      </c>
      <c r="C44" s="4">
        <v>43646</v>
      </c>
      <c r="D44" s="3" t="s">
        <v>109</v>
      </c>
      <c r="E44" s="3" t="s">
        <v>115</v>
      </c>
      <c r="F44" s="3">
        <v>224</v>
      </c>
      <c r="G44" s="5" t="s">
        <v>150</v>
      </c>
      <c r="H44" s="6" t="s">
        <v>151</v>
      </c>
      <c r="I44" s="3" t="s">
        <v>273</v>
      </c>
      <c r="J44" s="3">
        <v>224</v>
      </c>
      <c r="K44" s="3"/>
      <c r="L44" s="3"/>
      <c r="M44" s="3"/>
      <c r="N44" s="3" t="s">
        <v>270</v>
      </c>
      <c r="O44" s="3" t="s">
        <v>271</v>
      </c>
      <c r="P44" s="3" t="s">
        <v>186</v>
      </c>
      <c r="Q44" s="3" t="s">
        <v>156</v>
      </c>
      <c r="R44" s="3">
        <v>224</v>
      </c>
      <c r="S44" s="4">
        <v>43567</v>
      </c>
      <c r="T44" s="7">
        <v>42896</v>
      </c>
      <c r="U44" s="7">
        <v>42896</v>
      </c>
      <c r="V44" s="3"/>
      <c r="W44" s="3"/>
      <c r="X44" s="3" t="s">
        <v>157</v>
      </c>
      <c r="Y44" s="3"/>
      <c r="Z44" s="3" t="s">
        <v>158</v>
      </c>
      <c r="AA44" s="3" t="str">
        <f t="shared" si="0"/>
        <v>SERVICIO DE VIGILANCIA 4 ELEMENTOS EN TURNO DE 12 HORAS</v>
      </c>
      <c r="AB44" s="3">
        <v>0</v>
      </c>
      <c r="AC44" s="3"/>
      <c r="AD44" s="3"/>
      <c r="AE44" s="3"/>
      <c r="AF44" s="3"/>
      <c r="AG44" s="3" t="s">
        <v>159</v>
      </c>
      <c r="AH44" s="3" t="s">
        <v>160</v>
      </c>
      <c r="AJ44" s="3" t="s">
        <v>117</v>
      </c>
      <c r="AO44" s="8" t="s">
        <v>609</v>
      </c>
      <c r="AP44" s="8" t="s">
        <v>609</v>
      </c>
      <c r="AQ44" s="3" t="s">
        <v>573</v>
      </c>
      <c r="AR44" s="4">
        <v>43676</v>
      </c>
      <c r="AS44" s="4">
        <v>43646</v>
      </c>
      <c r="AT44" s="3" t="s">
        <v>574</v>
      </c>
    </row>
    <row r="45" spans="1:46" ht="28.5" x14ac:dyDescent="0.45">
      <c r="A45" s="3">
        <v>2019</v>
      </c>
      <c r="B45" s="4">
        <v>43556</v>
      </c>
      <c r="C45" s="4">
        <v>43646</v>
      </c>
      <c r="D45" s="3" t="s">
        <v>109</v>
      </c>
      <c r="E45" s="3" t="s">
        <v>115</v>
      </c>
      <c r="F45" s="3">
        <v>225</v>
      </c>
      <c r="G45" s="5" t="s">
        <v>150</v>
      </c>
      <c r="H45" s="6" t="s">
        <v>151</v>
      </c>
      <c r="I45" s="3" t="s">
        <v>273</v>
      </c>
      <c r="J45" s="3">
        <v>225</v>
      </c>
      <c r="K45" s="3"/>
      <c r="L45" s="3"/>
      <c r="M45" s="3"/>
      <c r="N45" s="3" t="s">
        <v>270</v>
      </c>
      <c r="O45" s="3" t="s">
        <v>271</v>
      </c>
      <c r="P45" s="3" t="s">
        <v>186</v>
      </c>
      <c r="Q45" s="3" t="s">
        <v>156</v>
      </c>
      <c r="R45" s="3">
        <v>225</v>
      </c>
      <c r="S45" s="4">
        <v>43567</v>
      </c>
      <c r="T45" s="7">
        <v>47492</v>
      </c>
      <c r="U45" s="7">
        <v>47492</v>
      </c>
      <c r="V45" s="3"/>
      <c r="W45" s="3"/>
      <c r="X45" s="3" t="s">
        <v>157</v>
      </c>
      <c r="Y45" s="3"/>
      <c r="Z45" s="3" t="s">
        <v>158</v>
      </c>
      <c r="AA45" s="3" t="str">
        <f t="shared" si="0"/>
        <v>SERVICIO DE VIGILANCIA 4 ELEMENTOS EN TURNO DE 12 HORAS</v>
      </c>
      <c r="AB45" s="3">
        <v>0</v>
      </c>
      <c r="AC45" s="3"/>
      <c r="AD45" s="3"/>
      <c r="AE45" s="3"/>
      <c r="AF45" s="3"/>
      <c r="AG45" s="3" t="s">
        <v>159</v>
      </c>
      <c r="AH45" s="3" t="s">
        <v>160</v>
      </c>
      <c r="AJ45" s="3" t="s">
        <v>117</v>
      </c>
      <c r="AO45" s="8" t="s">
        <v>610</v>
      </c>
      <c r="AP45" s="8" t="s">
        <v>610</v>
      </c>
      <c r="AQ45" s="3" t="s">
        <v>573</v>
      </c>
      <c r="AR45" s="4">
        <v>43676</v>
      </c>
      <c r="AS45" s="4">
        <v>43646</v>
      </c>
      <c r="AT45" s="3" t="s">
        <v>574</v>
      </c>
    </row>
    <row r="46" spans="1:46" ht="28.5" x14ac:dyDescent="0.45">
      <c r="A46" s="3">
        <v>2019</v>
      </c>
      <c r="B46" s="4">
        <v>43556</v>
      </c>
      <c r="C46" s="4">
        <v>43646</v>
      </c>
      <c r="D46" s="3" t="s">
        <v>109</v>
      </c>
      <c r="E46" s="3" t="s">
        <v>115</v>
      </c>
      <c r="F46" s="3">
        <v>226</v>
      </c>
      <c r="G46" s="5" t="s">
        <v>150</v>
      </c>
      <c r="H46" s="6" t="s">
        <v>151</v>
      </c>
      <c r="I46" s="3" t="s">
        <v>273</v>
      </c>
      <c r="J46" s="3">
        <v>226</v>
      </c>
      <c r="K46" s="3"/>
      <c r="L46" s="3"/>
      <c r="M46" s="3"/>
      <c r="N46" s="3" t="s">
        <v>270</v>
      </c>
      <c r="O46" s="3" t="s">
        <v>271</v>
      </c>
      <c r="P46" s="3" t="s">
        <v>186</v>
      </c>
      <c r="Q46" s="3" t="s">
        <v>156</v>
      </c>
      <c r="R46" s="3">
        <v>226</v>
      </c>
      <c r="S46" s="4">
        <v>43567</v>
      </c>
      <c r="T46" s="7">
        <v>45960</v>
      </c>
      <c r="U46" s="7">
        <v>45960</v>
      </c>
      <c r="V46" s="3"/>
      <c r="W46" s="3"/>
      <c r="X46" s="3" t="s">
        <v>157</v>
      </c>
      <c r="Y46" s="3"/>
      <c r="Z46" s="3" t="s">
        <v>158</v>
      </c>
      <c r="AA46" s="3" t="str">
        <f t="shared" si="0"/>
        <v>SERVICIO DE VIGILANCIA 4 ELEMENTOS EN TURNO DE 12 HORAS</v>
      </c>
      <c r="AB46" s="3">
        <v>0</v>
      </c>
      <c r="AC46" s="3"/>
      <c r="AD46" s="3"/>
      <c r="AE46" s="3"/>
      <c r="AF46" s="3"/>
      <c r="AG46" s="3" t="s">
        <v>159</v>
      </c>
      <c r="AH46" s="3" t="s">
        <v>160</v>
      </c>
      <c r="AJ46" s="3" t="s">
        <v>117</v>
      </c>
      <c r="AO46" s="8" t="s">
        <v>611</v>
      </c>
      <c r="AP46" s="8" t="s">
        <v>611</v>
      </c>
      <c r="AQ46" s="3" t="s">
        <v>573</v>
      </c>
      <c r="AR46" s="4">
        <v>43676</v>
      </c>
      <c r="AS46" s="4">
        <v>43646</v>
      </c>
      <c r="AT46" s="3" t="s">
        <v>574</v>
      </c>
    </row>
    <row r="47" spans="1:46" ht="28.5" x14ac:dyDescent="0.45">
      <c r="A47" s="3">
        <v>2019</v>
      </c>
      <c r="B47" s="4">
        <v>43556</v>
      </c>
      <c r="C47" s="4">
        <v>43646</v>
      </c>
      <c r="D47" s="3" t="s">
        <v>109</v>
      </c>
      <c r="E47" s="3" t="s">
        <v>115</v>
      </c>
      <c r="F47" s="3">
        <v>227</v>
      </c>
      <c r="G47" s="5" t="s">
        <v>150</v>
      </c>
      <c r="H47" s="6" t="s">
        <v>151</v>
      </c>
      <c r="I47" s="3" t="s">
        <v>274</v>
      </c>
      <c r="J47" s="3">
        <v>227</v>
      </c>
      <c r="K47" s="3"/>
      <c r="L47" s="3"/>
      <c r="M47" s="3"/>
      <c r="N47" s="3" t="s">
        <v>270</v>
      </c>
      <c r="O47" s="3" t="s">
        <v>271</v>
      </c>
      <c r="P47" s="3" t="s">
        <v>177</v>
      </c>
      <c r="Q47" s="3" t="s">
        <v>156</v>
      </c>
      <c r="R47" s="3">
        <v>227</v>
      </c>
      <c r="S47" s="4">
        <v>43567</v>
      </c>
      <c r="T47" s="7">
        <v>21448</v>
      </c>
      <c r="U47" s="7">
        <v>21448</v>
      </c>
      <c r="V47" s="3"/>
      <c r="W47" s="3"/>
      <c r="X47" s="3" t="s">
        <v>157</v>
      </c>
      <c r="Y47" s="3"/>
      <c r="Z47" s="3" t="s">
        <v>158</v>
      </c>
      <c r="AA47" s="3" t="str">
        <f t="shared" si="0"/>
        <v xml:space="preserve">SERVICIO DE VIGILANCIA 2 ELEMENOS EN TURNO DE 12 HORAS </v>
      </c>
      <c r="AB47" s="3">
        <v>0</v>
      </c>
      <c r="AC47" s="3"/>
      <c r="AD47" s="3"/>
      <c r="AE47" s="3"/>
      <c r="AF47" s="3"/>
      <c r="AG47" s="3" t="s">
        <v>159</v>
      </c>
      <c r="AH47" s="3" t="s">
        <v>160</v>
      </c>
      <c r="AJ47" s="3" t="s">
        <v>117</v>
      </c>
      <c r="AO47" s="8" t="s">
        <v>612</v>
      </c>
      <c r="AP47" s="8" t="s">
        <v>612</v>
      </c>
      <c r="AQ47" s="3" t="s">
        <v>573</v>
      </c>
      <c r="AR47" s="4">
        <v>43676</v>
      </c>
      <c r="AS47" s="4">
        <v>43646</v>
      </c>
      <c r="AT47" s="3" t="s">
        <v>574</v>
      </c>
    </row>
    <row r="48" spans="1:46" ht="28.5" x14ac:dyDescent="0.45">
      <c r="A48" s="3">
        <v>2019</v>
      </c>
      <c r="B48" s="4">
        <v>43556</v>
      </c>
      <c r="C48" s="4">
        <v>43646</v>
      </c>
      <c r="D48" s="3" t="s">
        <v>109</v>
      </c>
      <c r="E48" s="3" t="s">
        <v>115</v>
      </c>
      <c r="F48" s="3">
        <v>228</v>
      </c>
      <c r="G48" s="5" t="s">
        <v>150</v>
      </c>
      <c r="H48" s="6" t="s">
        <v>151</v>
      </c>
      <c r="I48" s="3" t="s">
        <v>274</v>
      </c>
      <c r="J48" s="3">
        <v>228</v>
      </c>
      <c r="K48" s="3"/>
      <c r="L48" s="3"/>
      <c r="M48" s="3"/>
      <c r="N48" s="3" t="s">
        <v>270</v>
      </c>
      <c r="O48" s="3" t="s">
        <v>271</v>
      </c>
      <c r="P48" s="3" t="s">
        <v>177</v>
      </c>
      <c r="Q48" s="3" t="s">
        <v>156</v>
      </c>
      <c r="R48" s="3">
        <v>228</v>
      </c>
      <c r="S48" s="4">
        <v>43567</v>
      </c>
      <c r="T48" s="7">
        <v>23746</v>
      </c>
      <c r="U48" s="7">
        <v>23746</v>
      </c>
      <c r="V48" s="3"/>
      <c r="W48" s="3"/>
      <c r="X48" s="3" t="s">
        <v>157</v>
      </c>
      <c r="Y48" s="3"/>
      <c r="Z48" s="3" t="s">
        <v>158</v>
      </c>
      <c r="AA48" s="3" t="str">
        <f t="shared" si="0"/>
        <v xml:space="preserve">SERVICIO DE VIGILANCIA 2 ELEMENOS EN TURNO DE 12 HORAS </v>
      </c>
      <c r="AB48" s="3">
        <v>0</v>
      </c>
      <c r="AC48" s="3"/>
      <c r="AD48" s="3"/>
      <c r="AE48" s="3"/>
      <c r="AF48" s="3"/>
      <c r="AG48" s="3" t="s">
        <v>159</v>
      </c>
      <c r="AH48" s="3" t="s">
        <v>160</v>
      </c>
      <c r="AJ48" s="3" t="s">
        <v>117</v>
      </c>
      <c r="AO48" s="8" t="s">
        <v>613</v>
      </c>
      <c r="AP48" s="8" t="s">
        <v>613</v>
      </c>
      <c r="AQ48" s="3" t="s">
        <v>573</v>
      </c>
      <c r="AR48" s="4">
        <v>43676</v>
      </c>
      <c r="AS48" s="4">
        <v>43646</v>
      </c>
      <c r="AT48" s="3" t="s">
        <v>574</v>
      </c>
    </row>
    <row r="49" spans="1:46" ht="28.5" x14ac:dyDescent="0.45">
      <c r="A49" s="3">
        <v>2019</v>
      </c>
      <c r="B49" s="4">
        <v>43556</v>
      </c>
      <c r="C49" s="4">
        <v>43646</v>
      </c>
      <c r="D49" s="3" t="s">
        <v>109</v>
      </c>
      <c r="E49" s="3" t="s">
        <v>115</v>
      </c>
      <c r="F49" s="3">
        <v>229</v>
      </c>
      <c r="G49" s="5" t="s">
        <v>150</v>
      </c>
      <c r="H49" s="6" t="s">
        <v>151</v>
      </c>
      <c r="I49" s="3" t="s">
        <v>274</v>
      </c>
      <c r="J49" s="3">
        <v>229</v>
      </c>
      <c r="K49" s="3"/>
      <c r="L49" s="3"/>
      <c r="M49" s="3"/>
      <c r="N49" s="3" t="s">
        <v>270</v>
      </c>
      <c r="O49" s="3" t="s">
        <v>271</v>
      </c>
      <c r="P49" s="3" t="s">
        <v>177</v>
      </c>
      <c r="Q49" s="3" t="s">
        <v>156</v>
      </c>
      <c r="R49" s="3">
        <v>229</v>
      </c>
      <c r="S49" s="4">
        <v>43567</v>
      </c>
      <c r="T49" s="7">
        <v>22980</v>
      </c>
      <c r="U49" s="7">
        <v>22980</v>
      </c>
      <c r="V49" s="3"/>
      <c r="W49" s="3"/>
      <c r="X49" s="3" t="s">
        <v>157</v>
      </c>
      <c r="Y49" s="3"/>
      <c r="Z49" s="3" t="s">
        <v>158</v>
      </c>
      <c r="AA49" s="3" t="str">
        <f t="shared" si="0"/>
        <v xml:space="preserve">SERVICIO DE VIGILANCIA 2 ELEMENOS EN TURNO DE 12 HORAS </v>
      </c>
      <c r="AB49" s="3">
        <v>0</v>
      </c>
      <c r="AC49" s="3"/>
      <c r="AD49" s="3"/>
      <c r="AE49" s="3"/>
      <c r="AF49" s="3"/>
      <c r="AG49" s="3" t="s">
        <v>159</v>
      </c>
      <c r="AH49" s="3" t="s">
        <v>160</v>
      </c>
      <c r="AJ49" s="3" t="s">
        <v>117</v>
      </c>
      <c r="AO49" s="3" t="s">
        <v>614</v>
      </c>
      <c r="AP49" s="3" t="s">
        <v>614</v>
      </c>
      <c r="AQ49" s="3" t="s">
        <v>573</v>
      </c>
      <c r="AR49" s="4">
        <v>43676</v>
      </c>
      <c r="AS49" s="4">
        <v>43646</v>
      </c>
      <c r="AT49" s="3" t="s">
        <v>574</v>
      </c>
    </row>
    <row r="50" spans="1:46" ht="28.5" x14ac:dyDescent="0.45">
      <c r="A50" s="3">
        <v>2019</v>
      </c>
      <c r="B50" s="4">
        <v>43556</v>
      </c>
      <c r="C50" s="4">
        <v>43646</v>
      </c>
      <c r="D50" s="3" t="s">
        <v>109</v>
      </c>
      <c r="E50" s="3" t="s">
        <v>113</v>
      </c>
      <c r="F50" s="3">
        <v>230</v>
      </c>
      <c r="G50" s="5" t="s">
        <v>150</v>
      </c>
      <c r="H50" s="6" t="s">
        <v>151</v>
      </c>
      <c r="I50" s="3" t="s">
        <v>275</v>
      </c>
      <c r="J50" s="3">
        <v>230</v>
      </c>
      <c r="K50" s="3"/>
      <c r="L50" s="3"/>
      <c r="M50" s="3"/>
      <c r="N50" s="3" t="s">
        <v>276</v>
      </c>
      <c r="O50" s="3" t="s">
        <v>277</v>
      </c>
      <c r="P50" s="3" t="s">
        <v>223</v>
      </c>
      <c r="Q50" s="3" t="s">
        <v>156</v>
      </c>
      <c r="R50" s="3">
        <v>230</v>
      </c>
      <c r="S50" s="4">
        <v>43588</v>
      </c>
      <c r="T50" s="7">
        <v>1619.48</v>
      </c>
      <c r="U50" s="7">
        <v>1878.6</v>
      </c>
      <c r="V50" s="3"/>
      <c r="W50" s="3"/>
      <c r="X50" s="3" t="s">
        <v>157</v>
      </c>
      <c r="Y50" s="3"/>
      <c r="Z50" s="3" t="s">
        <v>158</v>
      </c>
      <c r="AA50" s="3" t="str">
        <f t="shared" si="0"/>
        <v>1 BOBINA DE CABLE Y 2 PAQ DE CONECTORES RJ45 C 100 PIEZAS</v>
      </c>
      <c r="AB50" s="3">
        <v>0</v>
      </c>
      <c r="AC50" s="3"/>
      <c r="AD50" s="3"/>
      <c r="AE50" s="3"/>
      <c r="AF50" s="3"/>
      <c r="AG50" s="3" t="s">
        <v>159</v>
      </c>
      <c r="AH50" s="3" t="s">
        <v>160</v>
      </c>
      <c r="AJ50" s="3" t="s">
        <v>117</v>
      </c>
      <c r="AO50" s="8" t="s">
        <v>614</v>
      </c>
      <c r="AP50" s="8" t="s">
        <v>615</v>
      </c>
      <c r="AQ50" s="3" t="s">
        <v>573</v>
      </c>
      <c r="AR50" s="4">
        <v>43676</v>
      </c>
      <c r="AS50" s="4">
        <v>43646</v>
      </c>
      <c r="AT50" s="3" t="s">
        <v>574</v>
      </c>
    </row>
    <row r="51" spans="1:46" ht="28.5" x14ac:dyDescent="0.45">
      <c r="A51" s="3">
        <v>2019</v>
      </c>
      <c r="B51" s="4">
        <v>43556</v>
      </c>
      <c r="C51" s="4">
        <v>43646</v>
      </c>
      <c r="D51" s="3" t="s">
        <v>109</v>
      </c>
      <c r="E51" s="3" t="s">
        <v>113</v>
      </c>
      <c r="F51" s="3">
        <v>231</v>
      </c>
      <c r="G51" s="5" t="s">
        <v>150</v>
      </c>
      <c r="H51" s="6" t="s">
        <v>151</v>
      </c>
      <c r="I51" s="3" t="s">
        <v>278</v>
      </c>
      <c r="J51" s="3">
        <v>231</v>
      </c>
      <c r="K51" s="3"/>
      <c r="L51" s="3"/>
      <c r="M51" s="3"/>
      <c r="N51" s="3" t="s">
        <v>162</v>
      </c>
      <c r="O51" s="3" t="s">
        <v>163</v>
      </c>
      <c r="P51" s="3" t="s">
        <v>206</v>
      </c>
      <c r="Q51" s="3" t="s">
        <v>156</v>
      </c>
      <c r="R51" s="3">
        <v>231</v>
      </c>
      <c r="S51" s="4">
        <v>43580</v>
      </c>
      <c r="T51" s="7">
        <v>3246.9</v>
      </c>
      <c r="U51" s="7">
        <v>3766.4</v>
      </c>
      <c r="V51" s="3"/>
      <c r="W51" s="3"/>
      <c r="X51" s="3" t="s">
        <v>157</v>
      </c>
      <c r="Y51" s="3"/>
      <c r="Z51" s="3" t="s">
        <v>158</v>
      </c>
      <c r="AA51" s="3" t="str">
        <f t="shared" si="0"/>
        <v>2 SENSORES DE OXIGENO</v>
      </c>
      <c r="AB51" s="3">
        <v>0</v>
      </c>
      <c r="AC51" s="3"/>
      <c r="AD51" s="3"/>
      <c r="AE51" s="3"/>
      <c r="AF51" s="3"/>
      <c r="AG51" s="3" t="s">
        <v>159</v>
      </c>
      <c r="AH51" s="3" t="s">
        <v>160</v>
      </c>
      <c r="AJ51" s="3" t="s">
        <v>117</v>
      </c>
      <c r="AO51" s="8" t="s">
        <v>616</v>
      </c>
      <c r="AP51" s="8" t="s">
        <v>616</v>
      </c>
      <c r="AQ51" s="3" t="s">
        <v>573</v>
      </c>
      <c r="AR51" s="4">
        <v>43676</v>
      </c>
      <c r="AS51" s="4">
        <v>43646</v>
      </c>
      <c r="AT51" s="3" t="s">
        <v>574</v>
      </c>
    </row>
    <row r="52" spans="1:46" ht="28.5" x14ac:dyDescent="0.45">
      <c r="A52" s="3">
        <v>2019</v>
      </c>
      <c r="B52" s="4">
        <v>43556</v>
      </c>
      <c r="C52" s="4">
        <v>43646</v>
      </c>
      <c r="D52" s="3" t="s">
        <v>109</v>
      </c>
      <c r="E52" s="3" t="s">
        <v>115</v>
      </c>
      <c r="F52" s="3">
        <v>232</v>
      </c>
      <c r="G52" s="5" t="s">
        <v>150</v>
      </c>
      <c r="H52" s="6" t="s">
        <v>151</v>
      </c>
      <c r="I52" s="3" t="s">
        <v>279</v>
      </c>
      <c r="J52" s="3">
        <v>232</v>
      </c>
      <c r="K52" s="3"/>
      <c r="L52" s="3"/>
      <c r="M52" s="3"/>
      <c r="N52" s="3" t="s">
        <v>280</v>
      </c>
      <c r="O52" s="3" t="s">
        <v>281</v>
      </c>
      <c r="P52" s="3" t="s">
        <v>223</v>
      </c>
      <c r="Q52" s="3" t="s">
        <v>156</v>
      </c>
      <c r="R52" s="3">
        <v>232</v>
      </c>
      <c r="S52" s="4">
        <v>43577</v>
      </c>
      <c r="T52" s="7">
        <v>8400</v>
      </c>
      <c r="U52" s="7">
        <v>9744</v>
      </c>
      <c r="V52" s="3"/>
      <c r="W52" s="3"/>
      <c r="X52" s="3" t="s">
        <v>157</v>
      </c>
      <c r="Y52" s="3"/>
      <c r="Z52" s="3" t="s">
        <v>158</v>
      </c>
      <c r="AA52" s="3" t="str">
        <f t="shared" si="0"/>
        <v>RENTA DE AUDITORIO 23 Y 24 DE ABRIL</v>
      </c>
      <c r="AB52" s="3">
        <v>0</v>
      </c>
      <c r="AC52" s="3"/>
      <c r="AD52" s="3"/>
      <c r="AE52" s="3"/>
      <c r="AF52" s="3"/>
      <c r="AG52" s="3" t="s">
        <v>159</v>
      </c>
      <c r="AH52" s="3" t="s">
        <v>160</v>
      </c>
      <c r="AJ52" s="3" t="s">
        <v>117</v>
      </c>
      <c r="AO52" s="8" t="s">
        <v>617</v>
      </c>
      <c r="AP52" s="8" t="s">
        <v>617</v>
      </c>
      <c r="AQ52" s="3" t="s">
        <v>573</v>
      </c>
      <c r="AR52" s="4">
        <v>43676</v>
      </c>
      <c r="AS52" s="4">
        <v>43646</v>
      </c>
      <c r="AT52" s="3" t="s">
        <v>574</v>
      </c>
    </row>
    <row r="53" spans="1:46" ht="28.5" x14ac:dyDescent="0.45">
      <c r="A53" s="3">
        <v>2019</v>
      </c>
      <c r="B53" s="4">
        <v>43556</v>
      </c>
      <c r="C53" s="4">
        <v>43646</v>
      </c>
      <c r="D53" s="3" t="s">
        <v>109</v>
      </c>
      <c r="E53" s="3" t="s">
        <v>113</v>
      </c>
      <c r="F53" s="3">
        <v>233</v>
      </c>
      <c r="G53" s="5" t="s">
        <v>150</v>
      </c>
      <c r="H53" s="6" t="s">
        <v>151</v>
      </c>
      <c r="I53" s="3" t="s">
        <v>282</v>
      </c>
      <c r="J53" s="3">
        <v>233</v>
      </c>
      <c r="K53" s="3"/>
      <c r="L53" s="3"/>
      <c r="M53" s="3"/>
      <c r="N53" s="3" t="s">
        <v>283</v>
      </c>
      <c r="O53" s="3" t="s">
        <v>284</v>
      </c>
      <c r="P53" s="3" t="s">
        <v>164</v>
      </c>
      <c r="Q53" s="3" t="s">
        <v>156</v>
      </c>
      <c r="R53" s="3">
        <v>233</v>
      </c>
      <c r="S53" s="4">
        <v>43593</v>
      </c>
      <c r="T53" s="7">
        <v>4300</v>
      </c>
      <c r="U53" s="7">
        <v>4988</v>
      </c>
      <c r="V53" s="3"/>
      <c r="W53" s="3"/>
      <c r="X53" s="3" t="s">
        <v>157</v>
      </c>
      <c r="Y53" s="3"/>
      <c r="Z53" s="3" t="s">
        <v>158</v>
      </c>
      <c r="AA53" s="3" t="str">
        <f t="shared" si="0"/>
        <v>1 VALVULA ABS</v>
      </c>
      <c r="AB53" s="3">
        <v>0</v>
      </c>
      <c r="AC53" s="3"/>
      <c r="AD53" s="3"/>
      <c r="AE53" s="3"/>
      <c r="AF53" s="3"/>
      <c r="AG53" s="3" t="s">
        <v>159</v>
      </c>
      <c r="AH53" s="3" t="s">
        <v>160</v>
      </c>
      <c r="AJ53" s="3" t="s">
        <v>117</v>
      </c>
      <c r="AO53" s="8" t="s">
        <v>618</v>
      </c>
      <c r="AP53" s="8" t="s">
        <v>618</v>
      </c>
      <c r="AQ53" s="3" t="s">
        <v>573</v>
      </c>
      <c r="AR53" s="4">
        <v>43676</v>
      </c>
      <c r="AS53" s="4">
        <v>43646</v>
      </c>
      <c r="AT53" s="3" t="s">
        <v>574</v>
      </c>
    </row>
    <row r="54" spans="1:46" ht="28.5" x14ac:dyDescent="0.45">
      <c r="A54" s="3">
        <v>2019</v>
      </c>
      <c r="B54" s="4">
        <v>43556</v>
      </c>
      <c r="C54" s="4">
        <v>43646</v>
      </c>
      <c r="D54" s="3" t="s">
        <v>109</v>
      </c>
      <c r="E54" s="3" t="s">
        <v>114</v>
      </c>
      <c r="F54" s="3">
        <v>234</v>
      </c>
      <c r="G54" s="5" t="s">
        <v>150</v>
      </c>
      <c r="H54" s="6" t="s">
        <v>151</v>
      </c>
      <c r="I54" s="3" t="s">
        <v>285</v>
      </c>
      <c r="J54" s="3">
        <v>234</v>
      </c>
      <c r="K54" s="3" t="s">
        <v>173</v>
      </c>
      <c r="L54" s="3" t="s">
        <v>174</v>
      </c>
      <c r="M54" s="3" t="s">
        <v>175</v>
      </c>
      <c r="N54" s="3"/>
      <c r="O54" s="3" t="s">
        <v>176</v>
      </c>
      <c r="P54" s="3" t="s">
        <v>177</v>
      </c>
      <c r="Q54" s="3" t="s">
        <v>156</v>
      </c>
      <c r="R54" s="3">
        <v>234</v>
      </c>
      <c r="S54" s="4">
        <v>43588</v>
      </c>
      <c r="T54" s="7">
        <v>42241.32</v>
      </c>
      <c r="U54" s="7">
        <v>44775.8</v>
      </c>
      <c r="V54" s="3"/>
      <c r="W54" s="3"/>
      <c r="X54" s="3" t="s">
        <v>157</v>
      </c>
      <c r="Y54" s="3"/>
      <c r="Z54" s="3" t="s">
        <v>158</v>
      </c>
      <c r="AA54" s="3" t="str">
        <f t="shared" si="0"/>
        <v xml:space="preserve">ARRENDAMIENTO DE PROPIEDAD O EDIFICIO </v>
      </c>
      <c r="AB54" s="3">
        <v>0</v>
      </c>
      <c r="AC54" s="3"/>
      <c r="AD54" s="3"/>
      <c r="AE54" s="3"/>
      <c r="AF54" s="3"/>
      <c r="AG54" s="3" t="s">
        <v>159</v>
      </c>
      <c r="AH54" s="3" t="s">
        <v>160</v>
      </c>
      <c r="AJ54" s="3" t="s">
        <v>117</v>
      </c>
      <c r="AO54" s="8" t="s">
        <v>619</v>
      </c>
      <c r="AP54" s="8" t="s">
        <v>619</v>
      </c>
      <c r="AQ54" s="3" t="s">
        <v>573</v>
      </c>
      <c r="AR54" s="4">
        <v>43676</v>
      </c>
      <c r="AS54" s="4">
        <v>43646</v>
      </c>
      <c r="AT54" s="3" t="s">
        <v>574</v>
      </c>
    </row>
    <row r="55" spans="1:46" ht="28.5" x14ac:dyDescent="0.45">
      <c r="A55" s="3">
        <v>2019</v>
      </c>
      <c r="B55" s="4">
        <v>43556</v>
      </c>
      <c r="C55" s="4">
        <v>43646</v>
      </c>
      <c r="D55" s="3" t="s">
        <v>109</v>
      </c>
      <c r="E55" s="3" t="s">
        <v>113</v>
      </c>
      <c r="F55" s="3">
        <v>235</v>
      </c>
      <c r="G55" s="5" t="s">
        <v>150</v>
      </c>
      <c r="H55" s="6" t="s">
        <v>151</v>
      </c>
      <c r="I55" s="3" t="s">
        <v>286</v>
      </c>
      <c r="J55" s="3">
        <v>235</v>
      </c>
      <c r="K55" s="3" t="s">
        <v>287</v>
      </c>
      <c r="L55" s="3" t="s">
        <v>288</v>
      </c>
      <c r="M55" s="3" t="s">
        <v>289</v>
      </c>
      <c r="N55" s="3"/>
      <c r="O55" s="3" t="s">
        <v>290</v>
      </c>
      <c r="P55" s="3" t="s">
        <v>291</v>
      </c>
      <c r="Q55" s="3" t="s">
        <v>292</v>
      </c>
      <c r="R55" s="3">
        <v>235</v>
      </c>
      <c r="S55" s="4">
        <v>43591</v>
      </c>
      <c r="T55" s="7">
        <v>1285</v>
      </c>
      <c r="U55" s="7">
        <v>1490.6</v>
      </c>
      <c r="V55" s="3"/>
      <c r="W55" s="3"/>
      <c r="X55" s="3" t="s">
        <v>157</v>
      </c>
      <c r="Y55" s="3"/>
      <c r="Z55" s="3" t="s">
        <v>158</v>
      </c>
      <c r="AA55" s="3" t="str">
        <f t="shared" si="0"/>
        <v>1 MUELLE TRASERA 28X28X3X12 UN TORNILLO DE CENTRO Y CAMBIO Y REPARACION DE MUELLES TRASERAS</v>
      </c>
      <c r="AB55" s="3">
        <v>0</v>
      </c>
      <c r="AC55" s="3"/>
      <c r="AD55" s="3"/>
      <c r="AE55" s="3"/>
      <c r="AF55" s="3"/>
      <c r="AG55" s="3" t="s">
        <v>293</v>
      </c>
      <c r="AH55" s="3" t="s">
        <v>294</v>
      </c>
      <c r="AJ55" s="3" t="s">
        <v>117</v>
      </c>
      <c r="AO55" s="8" t="s">
        <v>620</v>
      </c>
      <c r="AP55" s="8" t="s">
        <v>620</v>
      </c>
      <c r="AQ55" s="3" t="s">
        <v>573</v>
      </c>
      <c r="AR55" s="4">
        <v>43676</v>
      </c>
      <c r="AS55" s="4">
        <v>43646</v>
      </c>
      <c r="AT55" s="3" t="s">
        <v>574</v>
      </c>
    </row>
    <row r="56" spans="1:46" ht="28.5" x14ac:dyDescent="0.45">
      <c r="A56" s="3">
        <v>2019</v>
      </c>
      <c r="B56" s="4">
        <v>43556</v>
      </c>
      <c r="C56" s="4">
        <v>43646</v>
      </c>
      <c r="D56" s="3" t="s">
        <v>109</v>
      </c>
      <c r="E56" s="3" t="s">
        <v>113</v>
      </c>
      <c r="F56" s="3">
        <v>236</v>
      </c>
      <c r="G56" s="5" t="s">
        <v>150</v>
      </c>
      <c r="H56" s="6" t="s">
        <v>151</v>
      </c>
      <c r="I56" s="3" t="s">
        <v>295</v>
      </c>
      <c r="J56" s="3">
        <v>236</v>
      </c>
      <c r="K56" s="3"/>
      <c r="L56" s="3"/>
      <c r="M56" s="3"/>
      <c r="N56" s="3" t="s">
        <v>296</v>
      </c>
      <c r="O56" s="3" t="s">
        <v>297</v>
      </c>
      <c r="P56" s="3" t="s">
        <v>298</v>
      </c>
      <c r="Q56" s="3" t="s">
        <v>292</v>
      </c>
      <c r="R56" s="3">
        <v>236</v>
      </c>
      <c r="S56" s="4">
        <v>43592</v>
      </c>
      <c r="T56" s="7">
        <v>17002.580000000002</v>
      </c>
      <c r="U56" s="7">
        <v>19722.990000000002</v>
      </c>
      <c r="V56" s="3"/>
      <c r="W56" s="3"/>
      <c r="X56" s="3" t="s">
        <v>157</v>
      </c>
      <c r="Y56" s="3"/>
      <c r="Z56" s="3" t="s">
        <v>158</v>
      </c>
      <c r="AA56" s="3" t="str">
        <f t="shared" si="0"/>
        <v>CONSUMO DE ALIMENTOS  EVENTO DIA DE LAS MADRES</v>
      </c>
      <c r="AB56" s="3">
        <v>0</v>
      </c>
      <c r="AC56" s="3"/>
      <c r="AD56" s="3"/>
      <c r="AE56" s="3"/>
      <c r="AF56" s="3"/>
      <c r="AG56" s="3" t="s">
        <v>293</v>
      </c>
      <c r="AH56" s="3" t="s">
        <v>294</v>
      </c>
      <c r="AJ56" s="3" t="s">
        <v>117</v>
      </c>
      <c r="AO56" s="3" t="s">
        <v>621</v>
      </c>
      <c r="AP56" s="3" t="s">
        <v>621</v>
      </c>
      <c r="AQ56" s="3" t="s">
        <v>573</v>
      </c>
      <c r="AR56" s="4">
        <v>43676</v>
      </c>
      <c r="AS56" s="4">
        <v>43646</v>
      </c>
      <c r="AT56" s="3" t="s">
        <v>574</v>
      </c>
    </row>
    <row r="57" spans="1:46" ht="28.5" x14ac:dyDescent="0.45">
      <c r="A57" s="3">
        <v>2019</v>
      </c>
      <c r="B57" s="4">
        <v>43556</v>
      </c>
      <c r="C57" s="4">
        <v>43646</v>
      </c>
      <c r="D57" s="3" t="s">
        <v>109</v>
      </c>
      <c r="E57" s="3" t="s">
        <v>113</v>
      </c>
      <c r="F57" s="3">
        <v>237</v>
      </c>
      <c r="G57" s="5" t="s">
        <v>150</v>
      </c>
      <c r="H57" s="6" t="s">
        <v>151</v>
      </c>
      <c r="I57" s="3" t="s">
        <v>299</v>
      </c>
      <c r="J57" s="3">
        <v>237</v>
      </c>
      <c r="K57" s="3" t="s">
        <v>300</v>
      </c>
      <c r="L57" s="3" t="s">
        <v>301</v>
      </c>
      <c r="M57" s="3" t="s">
        <v>302</v>
      </c>
      <c r="N57" s="3"/>
      <c r="O57" s="3" t="s">
        <v>303</v>
      </c>
      <c r="P57" s="3" t="s">
        <v>304</v>
      </c>
      <c r="Q57" s="3" t="s">
        <v>292</v>
      </c>
      <c r="R57" s="3">
        <v>237</v>
      </c>
      <c r="S57" s="4">
        <v>43588</v>
      </c>
      <c r="T57" s="7">
        <v>4092</v>
      </c>
      <c r="U57" s="7">
        <v>4746.72</v>
      </c>
      <c r="V57" s="3"/>
      <c r="W57" s="3"/>
      <c r="X57" s="3" t="s">
        <v>157</v>
      </c>
      <c r="Y57" s="3"/>
      <c r="Z57" s="3" t="s">
        <v>158</v>
      </c>
      <c r="AA57" s="3" t="str">
        <f t="shared" si="0"/>
        <v>4 MEMORIAS DDR2 PC6400 2 GB 800HMZ 8 MEMORIAS DDR3 2 GB PC3 10600 Y 6 PILAS PARA CMOS CR2023</v>
      </c>
      <c r="AB57" s="3">
        <v>0</v>
      </c>
      <c r="AC57" s="3"/>
      <c r="AD57" s="3"/>
      <c r="AE57" s="3"/>
      <c r="AF57" s="3"/>
      <c r="AG57" s="3" t="s">
        <v>293</v>
      </c>
      <c r="AH57" s="3" t="s">
        <v>294</v>
      </c>
      <c r="AJ57" s="3" t="s">
        <v>117</v>
      </c>
      <c r="AO57" s="3" t="s">
        <v>622</v>
      </c>
      <c r="AP57" s="3" t="s">
        <v>622</v>
      </c>
      <c r="AQ57" s="3" t="s">
        <v>573</v>
      </c>
      <c r="AR57" s="4">
        <v>43676</v>
      </c>
      <c r="AS57" s="4">
        <v>43646</v>
      </c>
      <c r="AT57" s="3" t="s">
        <v>574</v>
      </c>
    </row>
    <row r="58" spans="1:46" ht="28.5" x14ac:dyDescent="0.45">
      <c r="A58" s="3">
        <v>2019</v>
      </c>
      <c r="B58" s="4">
        <v>43556</v>
      </c>
      <c r="C58" s="4">
        <v>43646</v>
      </c>
      <c r="D58" s="3" t="s">
        <v>109</v>
      </c>
      <c r="E58" s="3" t="s">
        <v>113</v>
      </c>
      <c r="F58" s="3">
        <v>238</v>
      </c>
      <c r="G58" s="5" t="s">
        <v>150</v>
      </c>
      <c r="H58" s="6" t="s">
        <v>151</v>
      </c>
      <c r="I58" s="3" t="s">
        <v>305</v>
      </c>
      <c r="J58" s="3">
        <v>238</v>
      </c>
      <c r="K58" s="3"/>
      <c r="L58" s="3"/>
      <c r="M58" s="3"/>
      <c r="N58" s="3" t="s">
        <v>153</v>
      </c>
      <c r="O58" s="3" t="s">
        <v>154</v>
      </c>
      <c r="P58" s="3" t="s">
        <v>304</v>
      </c>
      <c r="Q58" s="3" t="s">
        <v>292</v>
      </c>
      <c r="R58" s="3">
        <v>238</v>
      </c>
      <c r="S58" s="4">
        <v>43591</v>
      </c>
      <c r="T58" s="7">
        <v>3285</v>
      </c>
      <c r="U58" s="7">
        <v>3810.6</v>
      </c>
      <c r="V58" s="3"/>
      <c r="W58" s="3"/>
      <c r="X58" s="3" t="s">
        <v>157</v>
      </c>
      <c r="Y58" s="3"/>
      <c r="Z58" s="3" t="s">
        <v>158</v>
      </c>
      <c r="AA58" s="3" t="str">
        <f t="shared" si="0"/>
        <v>DOS FUENTE DE PODER HP 240W</v>
      </c>
      <c r="AB58" s="3">
        <v>0</v>
      </c>
      <c r="AC58" s="3"/>
      <c r="AD58" s="3"/>
      <c r="AE58" s="3"/>
      <c r="AF58" s="3"/>
      <c r="AG58" s="3" t="s">
        <v>293</v>
      </c>
      <c r="AH58" s="3" t="s">
        <v>294</v>
      </c>
      <c r="AJ58" s="3" t="s">
        <v>117</v>
      </c>
      <c r="AO58" s="3" t="s">
        <v>623</v>
      </c>
      <c r="AP58" s="3" t="s">
        <v>623</v>
      </c>
      <c r="AQ58" s="3" t="s">
        <v>573</v>
      </c>
      <c r="AR58" s="4">
        <v>43676</v>
      </c>
      <c r="AS58" s="4">
        <v>43646</v>
      </c>
      <c r="AT58" s="3" t="s">
        <v>574</v>
      </c>
    </row>
    <row r="59" spans="1:46" ht="28.5" x14ac:dyDescent="0.45">
      <c r="A59" s="3">
        <v>2019</v>
      </c>
      <c r="B59" s="4">
        <v>43556</v>
      </c>
      <c r="C59" s="4">
        <v>43646</v>
      </c>
      <c r="D59" s="3" t="s">
        <v>109</v>
      </c>
      <c r="E59" s="3" t="s">
        <v>113</v>
      </c>
      <c r="F59" s="3">
        <v>239</v>
      </c>
      <c r="G59" s="5" t="s">
        <v>150</v>
      </c>
      <c r="H59" s="6" t="s">
        <v>151</v>
      </c>
      <c r="I59" s="3" t="s">
        <v>306</v>
      </c>
      <c r="J59" s="3">
        <v>239</v>
      </c>
      <c r="K59" s="3"/>
      <c r="L59" s="3"/>
      <c r="M59" s="3"/>
      <c r="N59" s="3" t="s">
        <v>153</v>
      </c>
      <c r="O59" s="3" t="s">
        <v>154</v>
      </c>
      <c r="P59" s="3" t="s">
        <v>304</v>
      </c>
      <c r="Q59" s="3" t="s">
        <v>292</v>
      </c>
      <c r="R59" s="3">
        <v>239</v>
      </c>
      <c r="S59" s="4">
        <v>43591</v>
      </c>
      <c r="T59" s="7">
        <v>7123.86</v>
      </c>
      <c r="U59" s="7">
        <v>8263.68</v>
      </c>
      <c r="V59" s="3"/>
      <c r="W59" s="3"/>
      <c r="X59" s="3" t="s">
        <v>157</v>
      </c>
      <c r="Y59" s="3"/>
      <c r="Z59" s="3" t="s">
        <v>158</v>
      </c>
      <c r="AA59" s="3" t="str">
        <f t="shared" si="0"/>
        <v>SEIS MONITOR HP 18 Y MEDIA PULGADAS</v>
      </c>
      <c r="AB59" s="3">
        <v>0</v>
      </c>
      <c r="AC59" s="3"/>
      <c r="AD59" s="3"/>
      <c r="AE59" s="3"/>
      <c r="AF59" s="3"/>
      <c r="AG59" s="3" t="s">
        <v>293</v>
      </c>
      <c r="AH59" s="3" t="s">
        <v>294</v>
      </c>
      <c r="AJ59" s="3" t="s">
        <v>117</v>
      </c>
      <c r="AO59" s="3" t="s">
        <v>624</v>
      </c>
      <c r="AP59" s="3" t="s">
        <v>624</v>
      </c>
      <c r="AQ59" s="3" t="s">
        <v>573</v>
      </c>
      <c r="AR59" s="4">
        <v>43676</v>
      </c>
      <c r="AS59" s="4">
        <v>43646</v>
      </c>
      <c r="AT59" s="3" t="s">
        <v>574</v>
      </c>
    </row>
    <row r="60" spans="1:46" ht="28.5" x14ac:dyDescent="0.45">
      <c r="A60" s="3">
        <v>2019</v>
      </c>
      <c r="B60" s="4">
        <v>43556</v>
      </c>
      <c r="C60" s="4">
        <v>43646</v>
      </c>
      <c r="D60" s="3" t="s">
        <v>109</v>
      </c>
      <c r="E60" s="3" t="s">
        <v>113</v>
      </c>
      <c r="F60" s="3">
        <v>240</v>
      </c>
      <c r="G60" s="5" t="s">
        <v>150</v>
      </c>
      <c r="H60" s="6" t="s">
        <v>151</v>
      </c>
      <c r="I60" s="3" t="s">
        <v>307</v>
      </c>
      <c r="J60" s="3">
        <v>240</v>
      </c>
      <c r="K60" s="3"/>
      <c r="L60" s="3"/>
      <c r="M60" s="3"/>
      <c r="N60" s="3" t="s">
        <v>308</v>
      </c>
      <c r="O60" s="3" t="s">
        <v>309</v>
      </c>
      <c r="P60" s="3" t="s">
        <v>304</v>
      </c>
      <c r="Q60" s="3" t="s">
        <v>292</v>
      </c>
      <c r="R60" s="3">
        <v>240</v>
      </c>
      <c r="S60" s="4">
        <v>43587</v>
      </c>
      <c r="T60" s="7">
        <v>910</v>
      </c>
      <c r="U60" s="7">
        <v>1055</v>
      </c>
      <c r="V60" s="3"/>
      <c r="W60" s="3"/>
      <c r="X60" s="3" t="s">
        <v>157</v>
      </c>
      <c r="Y60" s="3"/>
      <c r="Z60" s="3" t="s">
        <v>158</v>
      </c>
      <c r="AA60" s="3" t="str">
        <f t="shared" si="0"/>
        <v>5 PIEZAS DE PASTA TERMICA UNO PUNTO CINCO G Y UNA ESTACION PARA SOLDAR CON LUPA</v>
      </c>
      <c r="AB60" s="3">
        <v>0</v>
      </c>
      <c r="AC60" s="3"/>
      <c r="AD60" s="3"/>
      <c r="AE60" s="3"/>
      <c r="AF60" s="3"/>
      <c r="AG60" s="3" t="s">
        <v>293</v>
      </c>
      <c r="AH60" s="3" t="s">
        <v>294</v>
      </c>
      <c r="AJ60" s="3" t="s">
        <v>117</v>
      </c>
      <c r="AO60" s="3" t="s">
        <v>625</v>
      </c>
      <c r="AP60" s="3" t="s">
        <v>625</v>
      </c>
      <c r="AQ60" s="3" t="s">
        <v>573</v>
      </c>
      <c r="AR60" s="4">
        <v>43676</v>
      </c>
      <c r="AS60" s="4">
        <v>43646</v>
      </c>
      <c r="AT60" s="3" t="s">
        <v>574</v>
      </c>
    </row>
    <row r="61" spans="1:46" ht="28.5" x14ac:dyDescent="0.45">
      <c r="A61" s="3">
        <v>2019</v>
      </c>
      <c r="B61" s="4">
        <v>43556</v>
      </c>
      <c r="C61" s="4">
        <v>43646</v>
      </c>
      <c r="D61" s="3" t="s">
        <v>109</v>
      </c>
      <c r="E61" s="3" t="s">
        <v>113</v>
      </c>
      <c r="F61" s="3">
        <v>241</v>
      </c>
      <c r="G61" s="5" t="s">
        <v>150</v>
      </c>
      <c r="H61" s="6" t="s">
        <v>151</v>
      </c>
      <c r="I61" s="3" t="s">
        <v>310</v>
      </c>
      <c r="J61" s="3">
        <v>241</v>
      </c>
      <c r="K61" s="3" t="s">
        <v>300</v>
      </c>
      <c r="L61" s="3" t="s">
        <v>301</v>
      </c>
      <c r="M61" s="3" t="s">
        <v>302</v>
      </c>
      <c r="N61" s="3"/>
      <c r="O61" s="3" t="s">
        <v>303</v>
      </c>
      <c r="P61" s="3" t="s">
        <v>311</v>
      </c>
      <c r="Q61" s="3" t="s">
        <v>292</v>
      </c>
      <c r="R61" s="3">
        <v>241</v>
      </c>
      <c r="S61" s="4">
        <v>43587</v>
      </c>
      <c r="T61" s="7">
        <v>1365</v>
      </c>
      <c r="U61" s="7">
        <v>1583.4</v>
      </c>
      <c r="V61" s="3"/>
      <c r="W61" s="3"/>
      <c r="X61" s="3" t="s">
        <v>157</v>
      </c>
      <c r="Y61" s="3"/>
      <c r="Z61" s="3" t="s">
        <v>158</v>
      </c>
      <c r="AA61" s="3" t="str">
        <f t="shared" si="0"/>
        <v>UN MONITOR HP 18 Y MEDIA PULGADAS</v>
      </c>
      <c r="AB61" s="3">
        <v>0</v>
      </c>
      <c r="AC61" s="3"/>
      <c r="AD61" s="3"/>
      <c r="AE61" s="3"/>
      <c r="AF61" s="3"/>
      <c r="AG61" s="3" t="s">
        <v>293</v>
      </c>
      <c r="AH61" s="3" t="s">
        <v>294</v>
      </c>
      <c r="AJ61" s="3" t="s">
        <v>117</v>
      </c>
      <c r="AO61" s="3" t="s">
        <v>626</v>
      </c>
      <c r="AP61" s="3" t="s">
        <v>626</v>
      </c>
      <c r="AQ61" s="3" t="s">
        <v>573</v>
      </c>
      <c r="AR61" s="4">
        <v>43676</v>
      </c>
      <c r="AS61" s="4">
        <v>43646</v>
      </c>
      <c r="AT61" s="3" t="s">
        <v>574</v>
      </c>
    </row>
    <row r="62" spans="1:46" ht="28.5" x14ac:dyDescent="0.45">
      <c r="A62" s="3">
        <v>2019</v>
      </c>
      <c r="B62" s="4">
        <v>43556</v>
      </c>
      <c r="C62" s="4">
        <v>43646</v>
      </c>
      <c r="D62" s="3" t="s">
        <v>109</v>
      </c>
      <c r="E62" s="3" t="s">
        <v>113</v>
      </c>
      <c r="F62" s="3">
        <v>242</v>
      </c>
      <c r="G62" s="5" t="s">
        <v>150</v>
      </c>
      <c r="H62" s="6" t="s">
        <v>151</v>
      </c>
      <c r="I62" s="3" t="s">
        <v>312</v>
      </c>
      <c r="J62" s="3">
        <v>242</v>
      </c>
      <c r="K62" s="3"/>
      <c r="L62" s="3"/>
      <c r="M62" s="3"/>
      <c r="N62" s="3" t="s">
        <v>313</v>
      </c>
      <c r="O62" s="3" t="s">
        <v>264</v>
      </c>
      <c r="P62" s="3" t="s">
        <v>291</v>
      </c>
      <c r="Q62" s="3" t="s">
        <v>292</v>
      </c>
      <c r="R62" s="3">
        <v>242</v>
      </c>
      <c r="S62" s="4">
        <v>43592</v>
      </c>
      <c r="T62" s="7">
        <v>1120.69</v>
      </c>
      <c r="U62" s="7">
        <v>1300</v>
      </c>
      <c r="V62" s="3"/>
      <c r="W62" s="3"/>
      <c r="X62" s="3" t="s">
        <v>157</v>
      </c>
      <c r="Y62" s="3"/>
      <c r="Z62" s="3" t="s">
        <v>158</v>
      </c>
      <c r="AA62" s="3" t="str">
        <f t="shared" si="0"/>
        <v>FILTRO DE AIRE PRIMARIO FILTRO DE AIRE SECUNDARIO FILTRO DE ACEITE Y FILTRO DE COMBUSTIBLE</v>
      </c>
      <c r="AB62" s="3">
        <v>0</v>
      </c>
      <c r="AC62" s="3"/>
      <c r="AD62" s="3"/>
      <c r="AE62" s="3"/>
      <c r="AF62" s="3"/>
      <c r="AG62" s="3" t="s">
        <v>293</v>
      </c>
      <c r="AH62" s="3" t="s">
        <v>294</v>
      </c>
      <c r="AJ62" s="3" t="s">
        <v>117</v>
      </c>
      <c r="AO62" s="3" t="s">
        <v>627</v>
      </c>
      <c r="AP62" s="3" t="s">
        <v>627</v>
      </c>
      <c r="AQ62" s="3" t="s">
        <v>573</v>
      </c>
      <c r="AR62" s="4">
        <v>43676</v>
      </c>
      <c r="AS62" s="4">
        <v>43646</v>
      </c>
      <c r="AT62" s="3" t="s">
        <v>574</v>
      </c>
    </row>
    <row r="63" spans="1:46" ht="28.5" x14ac:dyDescent="0.45">
      <c r="A63" s="3">
        <v>2019</v>
      </c>
      <c r="B63" s="4">
        <v>43556</v>
      </c>
      <c r="C63" s="4">
        <v>43646</v>
      </c>
      <c r="D63" s="3" t="s">
        <v>109</v>
      </c>
      <c r="E63" s="3" t="s">
        <v>113</v>
      </c>
      <c r="F63" s="3">
        <v>243</v>
      </c>
      <c r="G63" s="5" t="s">
        <v>150</v>
      </c>
      <c r="H63" s="6" t="s">
        <v>151</v>
      </c>
      <c r="I63" s="3" t="s">
        <v>314</v>
      </c>
      <c r="J63" s="3">
        <v>243</v>
      </c>
      <c r="K63" s="3"/>
      <c r="L63" s="3"/>
      <c r="M63" s="3"/>
      <c r="N63" s="3" t="s">
        <v>315</v>
      </c>
      <c r="O63" s="3" t="s">
        <v>185</v>
      </c>
      <c r="P63" s="3" t="s">
        <v>316</v>
      </c>
      <c r="Q63" s="3" t="s">
        <v>292</v>
      </c>
      <c r="R63" s="3">
        <v>243</v>
      </c>
      <c r="S63" s="4">
        <v>43609</v>
      </c>
      <c r="T63" s="7">
        <v>38235.96</v>
      </c>
      <c r="U63" s="7">
        <v>44353.71</v>
      </c>
      <c r="V63" s="3"/>
      <c r="W63" s="3"/>
      <c r="X63" s="3" t="s">
        <v>157</v>
      </c>
      <c r="Y63" s="3"/>
      <c r="Z63" s="3" t="s">
        <v>158</v>
      </c>
      <c r="AA63" s="3" t="str">
        <f t="shared" si="0"/>
        <v>136557 COPIAS PROCESDAS</v>
      </c>
      <c r="AB63" s="3">
        <v>0</v>
      </c>
      <c r="AC63" s="3"/>
      <c r="AD63" s="3"/>
      <c r="AE63" s="3"/>
      <c r="AF63" s="3"/>
      <c r="AG63" s="3" t="s">
        <v>293</v>
      </c>
      <c r="AH63" s="3" t="s">
        <v>294</v>
      </c>
      <c r="AJ63" s="3" t="s">
        <v>117</v>
      </c>
      <c r="AO63" s="3" t="s">
        <v>628</v>
      </c>
      <c r="AP63" s="3" t="s">
        <v>628</v>
      </c>
      <c r="AQ63" s="3" t="s">
        <v>573</v>
      </c>
      <c r="AR63" s="4">
        <v>43676</v>
      </c>
      <c r="AS63" s="4">
        <v>43646</v>
      </c>
      <c r="AT63" s="3" t="s">
        <v>574</v>
      </c>
    </row>
    <row r="64" spans="1:46" ht="28.5" x14ac:dyDescent="0.45">
      <c r="A64" s="3">
        <v>2019</v>
      </c>
      <c r="B64" s="4">
        <v>43556</v>
      </c>
      <c r="C64" s="4">
        <v>43646</v>
      </c>
      <c r="D64" s="3" t="s">
        <v>109</v>
      </c>
      <c r="E64" s="3" t="s">
        <v>113</v>
      </c>
      <c r="F64" s="3">
        <v>244</v>
      </c>
      <c r="G64" s="5" t="s">
        <v>150</v>
      </c>
      <c r="H64" s="6" t="s">
        <v>151</v>
      </c>
      <c r="I64" s="3" t="s">
        <v>317</v>
      </c>
      <c r="J64" s="3">
        <v>244</v>
      </c>
      <c r="K64" s="3"/>
      <c r="L64" s="3"/>
      <c r="M64" s="3"/>
      <c r="N64" s="3" t="s">
        <v>153</v>
      </c>
      <c r="O64" s="3" t="s">
        <v>154</v>
      </c>
      <c r="P64" s="3" t="s">
        <v>304</v>
      </c>
      <c r="Q64" s="3" t="s">
        <v>292</v>
      </c>
      <c r="R64" s="3">
        <v>244</v>
      </c>
      <c r="S64" s="4">
        <v>43598</v>
      </c>
      <c r="T64" s="7">
        <v>1142.81</v>
      </c>
      <c r="U64" s="7">
        <v>1325.66</v>
      </c>
      <c r="V64" s="3"/>
      <c r="W64" s="3"/>
      <c r="X64" s="3" t="s">
        <v>157</v>
      </c>
      <c r="Y64" s="3"/>
      <c r="Z64" s="3" t="s">
        <v>158</v>
      </c>
      <c r="AA64" s="3" t="str">
        <f t="shared" si="0"/>
        <v>1 SOLENOIDE DE EMERGENCIA PARA XT1000 Y XT5000</v>
      </c>
      <c r="AB64" s="3">
        <v>0</v>
      </c>
      <c r="AC64" s="3"/>
      <c r="AD64" s="3"/>
      <c r="AE64" s="3"/>
      <c r="AF64" s="3"/>
      <c r="AG64" s="3" t="s">
        <v>293</v>
      </c>
      <c r="AH64" s="3" t="s">
        <v>294</v>
      </c>
      <c r="AJ64" s="3" t="s">
        <v>117</v>
      </c>
      <c r="AO64" s="3" t="s">
        <v>629</v>
      </c>
      <c r="AP64" s="3" t="s">
        <v>629</v>
      </c>
      <c r="AQ64" s="3" t="s">
        <v>573</v>
      </c>
      <c r="AR64" s="4">
        <v>43676</v>
      </c>
      <c r="AS64" s="4">
        <v>43646</v>
      </c>
      <c r="AT64" s="3" t="s">
        <v>574</v>
      </c>
    </row>
    <row r="65" spans="1:46" ht="28.5" x14ac:dyDescent="0.45">
      <c r="A65" s="3">
        <v>2019</v>
      </c>
      <c r="B65" s="4">
        <v>43556</v>
      </c>
      <c r="C65" s="4">
        <v>43646</v>
      </c>
      <c r="D65" s="3" t="s">
        <v>109</v>
      </c>
      <c r="E65" s="3" t="s">
        <v>113</v>
      </c>
      <c r="F65" s="3">
        <v>245</v>
      </c>
      <c r="G65" s="5" t="s">
        <v>150</v>
      </c>
      <c r="H65" s="6" t="s">
        <v>151</v>
      </c>
      <c r="I65" s="3" t="s">
        <v>318</v>
      </c>
      <c r="J65" s="3">
        <v>245</v>
      </c>
      <c r="K65" s="3"/>
      <c r="L65" s="3"/>
      <c r="M65" s="3"/>
      <c r="N65" s="3" t="s">
        <v>204</v>
      </c>
      <c r="O65" s="3" t="s">
        <v>205</v>
      </c>
      <c r="P65" s="3" t="s">
        <v>291</v>
      </c>
      <c r="Q65" s="3" t="s">
        <v>292</v>
      </c>
      <c r="R65" s="3">
        <v>245</v>
      </c>
      <c r="S65" s="4">
        <v>43587</v>
      </c>
      <c r="T65" s="7">
        <v>24750</v>
      </c>
      <c r="U65" s="7">
        <v>28710</v>
      </c>
      <c r="V65" s="3"/>
      <c r="W65" s="3"/>
      <c r="X65" s="3" t="s">
        <v>157</v>
      </c>
      <c r="Y65" s="3"/>
      <c r="Z65" s="3" t="s">
        <v>158</v>
      </c>
      <c r="AA65" s="3" t="str">
        <f t="shared" si="0"/>
        <v>50 PIEZAS DE LONAS IMPRESAS 80X2</v>
      </c>
      <c r="AB65" s="3">
        <v>0</v>
      </c>
      <c r="AC65" s="3"/>
      <c r="AD65" s="3"/>
      <c r="AE65" s="3"/>
      <c r="AF65" s="3"/>
      <c r="AG65" s="3" t="s">
        <v>293</v>
      </c>
      <c r="AH65" s="3" t="s">
        <v>294</v>
      </c>
      <c r="AJ65" s="3" t="s">
        <v>117</v>
      </c>
      <c r="AO65" s="3" t="s">
        <v>630</v>
      </c>
      <c r="AP65" s="3" t="s">
        <v>630</v>
      </c>
      <c r="AQ65" s="3" t="s">
        <v>573</v>
      </c>
      <c r="AR65" s="4">
        <v>43676</v>
      </c>
      <c r="AS65" s="4">
        <v>43646</v>
      </c>
      <c r="AT65" s="3" t="s">
        <v>574</v>
      </c>
    </row>
    <row r="66" spans="1:46" ht="28.5" x14ac:dyDescent="0.45">
      <c r="A66" s="3">
        <v>2019</v>
      </c>
      <c r="B66" s="4">
        <v>43556</v>
      </c>
      <c r="C66" s="4">
        <v>43646</v>
      </c>
      <c r="D66" s="3" t="s">
        <v>109</v>
      </c>
      <c r="E66" s="3" t="s">
        <v>113</v>
      </c>
      <c r="F66" s="3">
        <v>247</v>
      </c>
      <c r="G66" s="5" t="s">
        <v>150</v>
      </c>
      <c r="H66" s="6" t="s">
        <v>151</v>
      </c>
      <c r="I66" s="3" t="s">
        <v>319</v>
      </c>
      <c r="J66" s="3">
        <v>247</v>
      </c>
      <c r="K66" s="3"/>
      <c r="L66" s="3"/>
      <c r="M66" s="3"/>
      <c r="N66" s="3" t="s">
        <v>162</v>
      </c>
      <c r="O66" s="3" t="s">
        <v>163</v>
      </c>
      <c r="P66" s="3" t="s">
        <v>291</v>
      </c>
      <c r="Q66" s="3" t="s">
        <v>292</v>
      </c>
      <c r="R66" s="3">
        <v>247</v>
      </c>
      <c r="S66" s="4">
        <v>43598</v>
      </c>
      <c r="T66" s="7">
        <v>4243.1099999999997</v>
      </c>
      <c r="U66" s="7">
        <v>4922</v>
      </c>
      <c r="V66" s="3"/>
      <c r="W66" s="3"/>
      <c r="X66" s="3" t="s">
        <v>157</v>
      </c>
      <c r="Y66" s="3"/>
      <c r="Z66" s="3" t="s">
        <v>158</v>
      </c>
      <c r="AA66" s="3" t="str">
        <f t="shared" si="0"/>
        <v>ACEITE DE MOTOR FILTRO DE ACEITE JUNTA DE TAPON CARTER FILTRO DE AIRE MATERIALES DIVERSOS LIMPIADOR DE MOTOR LIMPIADOR DE INYECTORES SERVICIO DE MANTENIMIENTO</v>
      </c>
      <c r="AB66" s="3">
        <v>0</v>
      </c>
      <c r="AC66" s="3"/>
      <c r="AD66" s="3"/>
      <c r="AE66" s="3"/>
      <c r="AF66" s="3"/>
      <c r="AG66" s="3" t="s">
        <v>293</v>
      </c>
      <c r="AH66" s="3" t="s">
        <v>294</v>
      </c>
      <c r="AJ66" s="3" t="s">
        <v>117</v>
      </c>
      <c r="AO66" s="3" t="s">
        <v>631</v>
      </c>
      <c r="AP66" s="3" t="s">
        <v>631</v>
      </c>
      <c r="AQ66" s="3" t="s">
        <v>573</v>
      </c>
      <c r="AR66" s="4">
        <v>43676</v>
      </c>
      <c r="AS66" s="4">
        <v>43646</v>
      </c>
      <c r="AT66" s="3" t="s">
        <v>574</v>
      </c>
    </row>
    <row r="67" spans="1:46" ht="28.5" x14ac:dyDescent="0.45">
      <c r="A67" s="3">
        <v>2019</v>
      </c>
      <c r="B67" s="4">
        <v>43556</v>
      </c>
      <c r="C67" s="4">
        <v>43646</v>
      </c>
      <c r="D67" s="3" t="s">
        <v>109</v>
      </c>
      <c r="E67" s="3" t="s">
        <v>115</v>
      </c>
      <c r="F67" s="3">
        <v>248</v>
      </c>
      <c r="G67" s="5" t="s">
        <v>150</v>
      </c>
      <c r="H67" s="6" t="s">
        <v>151</v>
      </c>
      <c r="I67" s="3" t="s">
        <v>320</v>
      </c>
      <c r="J67" s="3">
        <v>248</v>
      </c>
      <c r="K67" s="3"/>
      <c r="L67" s="3"/>
      <c r="M67" s="3"/>
      <c r="N67" s="3" t="s">
        <v>321</v>
      </c>
      <c r="O67" s="3" t="s">
        <v>322</v>
      </c>
      <c r="P67" s="3" t="s">
        <v>323</v>
      </c>
      <c r="Q67" s="3" t="s">
        <v>292</v>
      </c>
      <c r="R67" s="3">
        <v>248</v>
      </c>
      <c r="S67" s="4">
        <v>43600</v>
      </c>
      <c r="T67" s="7">
        <v>4236</v>
      </c>
      <c r="U67" s="7">
        <v>4718</v>
      </c>
      <c r="V67" s="3"/>
      <c r="W67" s="3"/>
      <c r="X67" s="3" t="s">
        <v>157</v>
      </c>
      <c r="Y67" s="3"/>
      <c r="Z67" s="3" t="s">
        <v>158</v>
      </c>
      <c r="AA67" s="3" t="str">
        <f t="shared" si="0"/>
        <v>SERVICIO DE AGUA POTABLE ABRIL</v>
      </c>
      <c r="AB67" s="3">
        <v>0</v>
      </c>
      <c r="AC67" s="3"/>
      <c r="AD67" s="3"/>
      <c r="AE67" s="3"/>
      <c r="AF67" s="3"/>
      <c r="AG67" s="3" t="s">
        <v>293</v>
      </c>
      <c r="AH67" s="3" t="s">
        <v>294</v>
      </c>
      <c r="AJ67" s="3" t="s">
        <v>117</v>
      </c>
      <c r="AO67" s="8" t="s">
        <v>632</v>
      </c>
      <c r="AP67" s="8" t="s">
        <v>632</v>
      </c>
      <c r="AQ67" s="3" t="s">
        <v>573</v>
      </c>
      <c r="AR67" s="4">
        <v>43676</v>
      </c>
      <c r="AS67" s="4">
        <v>43646</v>
      </c>
      <c r="AT67" s="3" t="s">
        <v>574</v>
      </c>
    </row>
    <row r="68" spans="1:46" ht="28.5" x14ac:dyDescent="0.45">
      <c r="A68" s="3">
        <v>2019</v>
      </c>
      <c r="B68" s="4">
        <v>43556</v>
      </c>
      <c r="C68" s="4">
        <v>43646</v>
      </c>
      <c r="D68" s="3" t="s">
        <v>109</v>
      </c>
      <c r="E68" s="3" t="s">
        <v>113</v>
      </c>
      <c r="F68" s="3">
        <v>250</v>
      </c>
      <c r="G68" s="5" t="s">
        <v>150</v>
      </c>
      <c r="H68" s="6" t="s">
        <v>151</v>
      </c>
      <c r="I68" s="3" t="s">
        <v>324</v>
      </c>
      <c r="J68" s="3">
        <v>250</v>
      </c>
      <c r="K68" s="3"/>
      <c r="L68" s="3"/>
      <c r="M68" s="3"/>
      <c r="N68" s="3" t="s">
        <v>153</v>
      </c>
      <c r="O68" s="3" t="s">
        <v>154</v>
      </c>
      <c r="P68" s="3" t="s">
        <v>325</v>
      </c>
      <c r="Q68" s="3" t="s">
        <v>292</v>
      </c>
      <c r="R68" s="3">
        <v>250</v>
      </c>
      <c r="S68" s="4">
        <v>43598</v>
      </c>
      <c r="T68" s="7">
        <v>171.91</v>
      </c>
      <c r="U68" s="7">
        <v>199.42</v>
      </c>
      <c r="V68" s="3"/>
      <c r="W68" s="3"/>
      <c r="X68" s="3" t="s">
        <v>157</v>
      </c>
      <c r="Y68" s="3"/>
      <c r="Z68" s="3" t="s">
        <v>158</v>
      </c>
      <c r="AA68" s="3" t="str">
        <f t="shared" si="0"/>
        <v>1 TARJETA STARTECH PCI</v>
      </c>
      <c r="AB68" s="3">
        <v>0</v>
      </c>
      <c r="AC68" s="3"/>
      <c r="AD68" s="3"/>
      <c r="AE68" s="3"/>
      <c r="AF68" s="3"/>
      <c r="AG68" s="3" t="s">
        <v>293</v>
      </c>
      <c r="AH68" s="3" t="s">
        <v>294</v>
      </c>
      <c r="AJ68" s="3" t="s">
        <v>117</v>
      </c>
      <c r="AO68" s="3" t="s">
        <v>633</v>
      </c>
      <c r="AP68" s="3" t="s">
        <v>633</v>
      </c>
      <c r="AQ68" s="3" t="s">
        <v>573</v>
      </c>
      <c r="AR68" s="4">
        <v>43676</v>
      </c>
      <c r="AS68" s="4">
        <v>43646</v>
      </c>
      <c r="AT68" s="3" t="s">
        <v>574</v>
      </c>
    </row>
    <row r="69" spans="1:46" ht="28.5" x14ac:dyDescent="0.45">
      <c r="A69" s="3">
        <v>2019</v>
      </c>
      <c r="B69" s="4">
        <v>43556</v>
      </c>
      <c r="C69" s="4">
        <v>43646</v>
      </c>
      <c r="D69" s="3" t="s">
        <v>109</v>
      </c>
      <c r="E69" s="3" t="s">
        <v>113</v>
      </c>
      <c r="F69" s="3">
        <v>251</v>
      </c>
      <c r="G69" s="5" t="s">
        <v>150</v>
      </c>
      <c r="H69" s="6" t="s">
        <v>151</v>
      </c>
      <c r="I69" s="3" t="s">
        <v>326</v>
      </c>
      <c r="J69" s="3">
        <v>251</v>
      </c>
      <c r="K69" s="3"/>
      <c r="L69" s="3"/>
      <c r="M69" s="3"/>
      <c r="N69" s="3" t="s">
        <v>327</v>
      </c>
      <c r="O69" s="3" t="s">
        <v>328</v>
      </c>
      <c r="P69" s="3" t="s">
        <v>329</v>
      </c>
      <c r="Q69" s="3" t="s">
        <v>292</v>
      </c>
      <c r="R69" s="3">
        <v>251</v>
      </c>
      <c r="S69" s="4">
        <v>43609</v>
      </c>
      <c r="T69" s="7">
        <v>805.17</v>
      </c>
      <c r="U69" s="7">
        <v>934</v>
      </c>
      <c r="V69" s="3"/>
      <c r="W69" s="3"/>
      <c r="X69" s="3" t="s">
        <v>157</v>
      </c>
      <c r="Y69" s="3"/>
      <c r="Z69" s="3" t="s">
        <v>158</v>
      </c>
      <c r="AA69" s="3" t="str">
        <f t="shared" si="0"/>
        <v>DISCO DURO EXTERNO USB 3 DE 1TB ADATA NEGRO</v>
      </c>
      <c r="AB69" s="3">
        <v>0</v>
      </c>
      <c r="AC69" s="3"/>
      <c r="AD69" s="3"/>
      <c r="AE69" s="3"/>
      <c r="AF69" s="3"/>
      <c r="AG69" s="3" t="s">
        <v>293</v>
      </c>
      <c r="AH69" s="3" t="s">
        <v>294</v>
      </c>
      <c r="AJ69" s="3" t="s">
        <v>117</v>
      </c>
      <c r="AO69" s="3" t="s">
        <v>634</v>
      </c>
      <c r="AP69" s="3" t="s">
        <v>634</v>
      </c>
      <c r="AQ69" s="3" t="s">
        <v>573</v>
      </c>
      <c r="AR69" s="4">
        <v>43676</v>
      </c>
      <c r="AS69" s="4">
        <v>43646</v>
      </c>
      <c r="AT69" s="3" t="s">
        <v>574</v>
      </c>
    </row>
    <row r="70" spans="1:46" ht="28.5" x14ac:dyDescent="0.45">
      <c r="A70" s="3">
        <v>2019</v>
      </c>
      <c r="B70" s="4">
        <v>43556</v>
      </c>
      <c r="C70" s="4">
        <v>43646</v>
      </c>
      <c r="D70" s="3" t="s">
        <v>109</v>
      </c>
      <c r="E70" s="3" t="s">
        <v>113</v>
      </c>
      <c r="F70" s="3">
        <v>252</v>
      </c>
      <c r="G70" s="5" t="s">
        <v>150</v>
      </c>
      <c r="H70" s="6" t="s">
        <v>151</v>
      </c>
      <c r="I70" s="3" t="s">
        <v>330</v>
      </c>
      <c r="J70" s="3">
        <v>252</v>
      </c>
      <c r="K70" s="3"/>
      <c r="L70" s="3"/>
      <c r="M70" s="3"/>
      <c r="N70" s="3" t="s">
        <v>196</v>
      </c>
      <c r="O70" s="3" t="s">
        <v>189</v>
      </c>
      <c r="P70" s="3" t="s">
        <v>291</v>
      </c>
      <c r="Q70" s="3" t="s">
        <v>292</v>
      </c>
      <c r="R70" s="3">
        <v>252</v>
      </c>
      <c r="S70" s="4">
        <v>43600</v>
      </c>
      <c r="T70" s="7">
        <v>17306.5</v>
      </c>
      <c r="U70" s="7">
        <v>20000.95</v>
      </c>
      <c r="V70" s="3"/>
      <c r="W70" s="3"/>
      <c r="X70" s="3" t="s">
        <v>157</v>
      </c>
      <c r="Y70" s="3"/>
      <c r="Z70" s="3" t="s">
        <v>158</v>
      </c>
      <c r="AA70" s="3" t="str">
        <f t="shared" si="0"/>
        <v>GASOLINA PEMEX PREMIUM GASOLINA PEMEX MAGNA PEMEX DIESEL</v>
      </c>
      <c r="AB70" s="3">
        <v>0</v>
      </c>
      <c r="AC70" s="3"/>
      <c r="AD70" s="3"/>
      <c r="AE70" s="3"/>
      <c r="AF70" s="3"/>
      <c r="AG70" s="3" t="s">
        <v>293</v>
      </c>
      <c r="AH70" s="3" t="s">
        <v>294</v>
      </c>
      <c r="AJ70" s="3" t="s">
        <v>117</v>
      </c>
      <c r="AO70" s="3" t="s">
        <v>635</v>
      </c>
      <c r="AP70" s="3" t="s">
        <v>635</v>
      </c>
      <c r="AQ70" s="3" t="s">
        <v>573</v>
      </c>
      <c r="AR70" s="4">
        <v>43676</v>
      </c>
      <c r="AS70" s="4">
        <v>43646</v>
      </c>
      <c r="AT70" s="3" t="s">
        <v>574</v>
      </c>
    </row>
    <row r="71" spans="1:46" ht="28.5" x14ac:dyDescent="0.45">
      <c r="A71" s="3">
        <v>2019</v>
      </c>
      <c r="B71" s="4">
        <v>43556</v>
      </c>
      <c r="C71" s="4">
        <v>43646</v>
      </c>
      <c r="D71" s="3" t="s">
        <v>109</v>
      </c>
      <c r="E71" s="3" t="s">
        <v>113</v>
      </c>
      <c r="F71" s="3">
        <v>253</v>
      </c>
      <c r="G71" s="5" t="s">
        <v>150</v>
      </c>
      <c r="H71" s="6" t="s">
        <v>151</v>
      </c>
      <c r="I71" s="3" t="s">
        <v>331</v>
      </c>
      <c r="J71" s="3">
        <v>253</v>
      </c>
      <c r="K71" s="3" t="s">
        <v>332</v>
      </c>
      <c r="L71" s="3" t="s">
        <v>333</v>
      </c>
      <c r="M71" s="3" t="s">
        <v>334</v>
      </c>
      <c r="N71" s="3"/>
      <c r="O71" s="3" t="s">
        <v>335</v>
      </c>
      <c r="P71" s="3" t="s">
        <v>291</v>
      </c>
      <c r="Q71" s="3" t="s">
        <v>292</v>
      </c>
      <c r="R71" s="3">
        <v>253</v>
      </c>
      <c r="S71" s="4">
        <v>43587</v>
      </c>
      <c r="T71" s="7">
        <v>43390</v>
      </c>
      <c r="U71" s="7">
        <v>50332.4</v>
      </c>
      <c r="V71" s="3"/>
      <c r="W71" s="3"/>
      <c r="X71" s="3" t="s">
        <v>157</v>
      </c>
      <c r="Y71" s="3"/>
      <c r="Z71" s="3" t="s">
        <v>158</v>
      </c>
      <c r="AA71" s="3" t="str">
        <f t="shared" si="0"/>
        <v>10 LLANTAS DE CAMION 10 CAMARAS Y 10 CORBATAS</v>
      </c>
      <c r="AB71" s="3">
        <v>0</v>
      </c>
      <c r="AC71" s="3"/>
      <c r="AD71" s="3"/>
      <c r="AE71" s="3"/>
      <c r="AF71" s="3"/>
      <c r="AG71" s="3" t="s">
        <v>293</v>
      </c>
      <c r="AH71" s="3" t="s">
        <v>294</v>
      </c>
      <c r="AJ71" s="3" t="s">
        <v>117</v>
      </c>
      <c r="AO71" s="3" t="s">
        <v>636</v>
      </c>
      <c r="AP71" s="3" t="s">
        <v>636</v>
      </c>
      <c r="AQ71" s="3" t="s">
        <v>573</v>
      </c>
      <c r="AR71" s="4">
        <v>43676</v>
      </c>
      <c r="AS71" s="4">
        <v>43646</v>
      </c>
      <c r="AT71" s="3" t="s">
        <v>574</v>
      </c>
    </row>
    <row r="72" spans="1:46" ht="28.5" x14ac:dyDescent="0.45">
      <c r="A72" s="3">
        <v>2019</v>
      </c>
      <c r="B72" s="4">
        <v>43556</v>
      </c>
      <c r="C72" s="4">
        <v>43646</v>
      </c>
      <c r="D72" s="3" t="s">
        <v>109</v>
      </c>
      <c r="E72" s="3" t="s">
        <v>113</v>
      </c>
      <c r="F72" s="3">
        <v>254</v>
      </c>
      <c r="G72" s="5" t="s">
        <v>150</v>
      </c>
      <c r="H72" s="6" t="s">
        <v>151</v>
      </c>
      <c r="I72" s="3" t="s">
        <v>336</v>
      </c>
      <c r="J72" s="3">
        <v>254</v>
      </c>
      <c r="K72" s="3"/>
      <c r="L72" s="3"/>
      <c r="M72" s="3"/>
      <c r="N72" s="3" t="s">
        <v>254</v>
      </c>
      <c r="O72" s="3" t="s">
        <v>337</v>
      </c>
      <c r="P72" s="3" t="s">
        <v>316</v>
      </c>
      <c r="Q72" s="3" t="s">
        <v>292</v>
      </c>
      <c r="R72" s="3">
        <v>254</v>
      </c>
      <c r="S72" s="4">
        <v>43600</v>
      </c>
      <c r="T72" s="7">
        <v>12963</v>
      </c>
      <c r="U72" s="7">
        <v>12963</v>
      </c>
      <c r="V72" s="3"/>
      <c r="W72" s="3"/>
      <c r="X72" s="3" t="s">
        <v>157</v>
      </c>
      <c r="Y72" s="3"/>
      <c r="Z72" s="3" t="s">
        <v>158</v>
      </c>
      <c r="AA72" s="3" t="str">
        <f t="shared" si="0"/>
        <v>447 GARRFON LIQUIDO 20 LT</v>
      </c>
      <c r="AB72" s="3">
        <v>0</v>
      </c>
      <c r="AC72" s="3"/>
      <c r="AD72" s="3"/>
      <c r="AE72" s="3"/>
      <c r="AF72" s="3"/>
      <c r="AG72" s="3" t="s">
        <v>293</v>
      </c>
      <c r="AH72" s="3" t="s">
        <v>294</v>
      </c>
      <c r="AJ72" s="3" t="s">
        <v>117</v>
      </c>
      <c r="AO72" s="3" t="s">
        <v>637</v>
      </c>
      <c r="AP72" s="3" t="s">
        <v>637</v>
      </c>
      <c r="AQ72" s="3" t="s">
        <v>573</v>
      </c>
      <c r="AR72" s="4">
        <v>43676</v>
      </c>
      <c r="AS72" s="4">
        <v>43646</v>
      </c>
      <c r="AT72" s="3" t="s">
        <v>574</v>
      </c>
    </row>
    <row r="73" spans="1:46" ht="28.5" x14ac:dyDescent="0.45">
      <c r="A73" s="3">
        <v>2019</v>
      </c>
      <c r="B73" s="4">
        <v>43556</v>
      </c>
      <c r="C73" s="4">
        <v>43646</v>
      </c>
      <c r="D73" s="3" t="s">
        <v>109</v>
      </c>
      <c r="E73" s="3" t="s">
        <v>113</v>
      </c>
      <c r="F73" s="3">
        <v>255</v>
      </c>
      <c r="G73" s="5" t="s">
        <v>150</v>
      </c>
      <c r="H73" s="6" t="s">
        <v>151</v>
      </c>
      <c r="I73" s="3" t="s">
        <v>338</v>
      </c>
      <c r="J73" s="3">
        <v>255</v>
      </c>
      <c r="K73" s="3"/>
      <c r="L73" s="3"/>
      <c r="M73" s="3"/>
      <c r="N73" s="3" t="s">
        <v>339</v>
      </c>
      <c r="O73" s="3" t="s">
        <v>340</v>
      </c>
      <c r="P73" s="3" t="s">
        <v>341</v>
      </c>
      <c r="Q73" s="3" t="s">
        <v>292</v>
      </c>
      <c r="R73" s="3">
        <v>255</v>
      </c>
      <c r="S73" s="4">
        <v>43594</v>
      </c>
      <c r="T73" s="7">
        <v>1050.8599999999999</v>
      </c>
      <c r="U73" s="7">
        <v>1219</v>
      </c>
      <c r="V73" s="3"/>
      <c r="W73" s="3"/>
      <c r="X73" s="3" t="s">
        <v>157</v>
      </c>
      <c r="Y73" s="3"/>
      <c r="Z73" s="3" t="s">
        <v>158</v>
      </c>
      <c r="AA73" s="3" t="str">
        <f t="shared" si="0"/>
        <v>1 DISCO DURO PORTATIL DE 1 TB</v>
      </c>
      <c r="AB73" s="3">
        <v>0</v>
      </c>
      <c r="AC73" s="3"/>
      <c r="AD73" s="3"/>
      <c r="AE73" s="3"/>
      <c r="AF73" s="3"/>
      <c r="AG73" s="3" t="s">
        <v>293</v>
      </c>
      <c r="AH73" s="3" t="s">
        <v>294</v>
      </c>
      <c r="AJ73" s="3" t="s">
        <v>117</v>
      </c>
      <c r="AO73" s="3" t="s">
        <v>638</v>
      </c>
      <c r="AP73" s="3" t="s">
        <v>638</v>
      </c>
      <c r="AQ73" s="3" t="s">
        <v>573</v>
      </c>
      <c r="AR73" s="4">
        <v>43676</v>
      </c>
      <c r="AS73" s="4">
        <v>43646</v>
      </c>
      <c r="AT73" s="3" t="s">
        <v>574</v>
      </c>
    </row>
    <row r="74" spans="1:46" ht="42.75" x14ac:dyDescent="0.45">
      <c r="A74" s="3">
        <v>2019</v>
      </c>
      <c r="B74" s="4">
        <v>43556</v>
      </c>
      <c r="C74" s="4">
        <v>43646</v>
      </c>
      <c r="D74" s="3" t="s">
        <v>109</v>
      </c>
      <c r="E74" s="3" t="s">
        <v>115</v>
      </c>
      <c r="F74" s="3">
        <v>256</v>
      </c>
      <c r="G74" s="5" t="s">
        <v>150</v>
      </c>
      <c r="H74" s="6" t="s">
        <v>151</v>
      </c>
      <c r="I74" s="3" t="s">
        <v>342</v>
      </c>
      <c r="J74" s="3">
        <v>256</v>
      </c>
      <c r="K74" s="3"/>
      <c r="L74" s="3"/>
      <c r="M74" s="3"/>
      <c r="N74" s="3" t="s">
        <v>343</v>
      </c>
      <c r="O74" s="3" t="s">
        <v>322</v>
      </c>
      <c r="P74" s="3" t="s">
        <v>316</v>
      </c>
      <c r="Q74" s="3" t="s">
        <v>292</v>
      </c>
      <c r="R74" s="3">
        <v>256</v>
      </c>
      <c r="S74" s="4">
        <v>43602</v>
      </c>
      <c r="T74" s="7">
        <v>2121.3000000000002</v>
      </c>
      <c r="U74" s="7">
        <v>2361</v>
      </c>
      <c r="V74" s="3"/>
      <c r="W74" s="3"/>
      <c r="X74" s="3" t="s">
        <v>157</v>
      </c>
      <c r="Y74" s="3"/>
      <c r="Z74" s="3" t="s">
        <v>158</v>
      </c>
      <c r="AA74" s="3" t="str">
        <f t="shared" ref="AA74:AA137" si="1">I74</f>
        <v>SERVICIO DE AGUA POTALE Y SANEAMIENTO</v>
      </c>
      <c r="AB74" s="3">
        <v>0</v>
      </c>
      <c r="AC74" s="3"/>
      <c r="AD74" s="3"/>
      <c r="AE74" s="3"/>
      <c r="AF74" s="3"/>
      <c r="AG74" s="3" t="s">
        <v>293</v>
      </c>
      <c r="AH74" s="3" t="s">
        <v>294</v>
      </c>
      <c r="AJ74" s="3" t="s">
        <v>117</v>
      </c>
      <c r="AO74" s="9" t="s">
        <v>639</v>
      </c>
      <c r="AP74" s="9" t="s">
        <v>639</v>
      </c>
      <c r="AQ74" s="3" t="s">
        <v>573</v>
      </c>
      <c r="AR74" s="4">
        <v>43676</v>
      </c>
      <c r="AS74" s="4">
        <v>43646</v>
      </c>
      <c r="AT74" s="3" t="s">
        <v>574</v>
      </c>
    </row>
    <row r="75" spans="1:46" ht="57" x14ac:dyDescent="0.45">
      <c r="A75" s="3">
        <v>2019</v>
      </c>
      <c r="B75" s="4">
        <v>43556</v>
      </c>
      <c r="C75" s="4">
        <v>43646</v>
      </c>
      <c r="D75" s="3" t="s">
        <v>109</v>
      </c>
      <c r="E75" s="3" t="s">
        <v>115</v>
      </c>
      <c r="F75" s="3">
        <v>257</v>
      </c>
      <c r="G75" s="5" t="s">
        <v>150</v>
      </c>
      <c r="H75" s="6" t="s">
        <v>151</v>
      </c>
      <c r="I75" s="3" t="s">
        <v>342</v>
      </c>
      <c r="J75" s="3">
        <v>257</v>
      </c>
      <c r="K75" s="3"/>
      <c r="L75" s="3"/>
      <c r="M75" s="3"/>
      <c r="N75" s="3" t="s">
        <v>343</v>
      </c>
      <c r="O75" s="3" t="s">
        <v>322</v>
      </c>
      <c r="P75" s="3" t="s">
        <v>316</v>
      </c>
      <c r="Q75" s="3" t="s">
        <v>292</v>
      </c>
      <c r="R75" s="3">
        <v>257</v>
      </c>
      <c r="S75" s="4">
        <v>43602</v>
      </c>
      <c r="T75" s="7">
        <v>2121.3000000000002</v>
      </c>
      <c r="U75" s="7">
        <v>2361</v>
      </c>
      <c r="V75" s="3"/>
      <c r="W75" s="3"/>
      <c r="X75" s="3" t="s">
        <v>157</v>
      </c>
      <c r="Y75" s="3"/>
      <c r="Z75" s="3" t="s">
        <v>158</v>
      </c>
      <c r="AA75" s="3" t="str">
        <f t="shared" si="1"/>
        <v>SERVICIO DE AGUA POTALE Y SANEAMIENTO</v>
      </c>
      <c r="AB75" s="3">
        <v>0</v>
      </c>
      <c r="AC75" s="3"/>
      <c r="AD75" s="3"/>
      <c r="AE75" s="3"/>
      <c r="AF75" s="3"/>
      <c r="AG75" s="3" t="s">
        <v>293</v>
      </c>
      <c r="AH75" s="3" t="s">
        <v>294</v>
      </c>
      <c r="AJ75" s="3" t="s">
        <v>117</v>
      </c>
      <c r="AO75" s="10" t="s">
        <v>640</v>
      </c>
      <c r="AP75" s="10" t="s">
        <v>640</v>
      </c>
      <c r="AQ75" s="3" t="s">
        <v>573</v>
      </c>
      <c r="AR75" s="4">
        <v>43676</v>
      </c>
      <c r="AS75" s="4">
        <v>43646</v>
      </c>
      <c r="AT75" s="3" t="s">
        <v>574</v>
      </c>
    </row>
    <row r="76" spans="1:46" ht="57" x14ac:dyDescent="0.45">
      <c r="A76" s="3">
        <v>2019</v>
      </c>
      <c r="B76" s="4">
        <v>43556</v>
      </c>
      <c r="C76" s="4">
        <v>43646</v>
      </c>
      <c r="D76" s="3" t="s">
        <v>109</v>
      </c>
      <c r="E76" s="3" t="s">
        <v>115</v>
      </c>
      <c r="F76" s="3">
        <v>258</v>
      </c>
      <c r="G76" s="5" t="s">
        <v>150</v>
      </c>
      <c r="H76" s="6" t="s">
        <v>151</v>
      </c>
      <c r="I76" s="3" t="s">
        <v>344</v>
      </c>
      <c r="J76" s="3">
        <v>258</v>
      </c>
      <c r="K76" s="3"/>
      <c r="L76" s="3"/>
      <c r="M76" s="3"/>
      <c r="N76" s="3" t="s">
        <v>345</v>
      </c>
      <c r="O76" s="3" t="s">
        <v>346</v>
      </c>
      <c r="P76" s="3" t="s">
        <v>316</v>
      </c>
      <c r="Q76" s="3" t="s">
        <v>292</v>
      </c>
      <c r="R76" s="3">
        <v>258</v>
      </c>
      <c r="S76" s="4">
        <v>43602</v>
      </c>
      <c r="T76" s="7">
        <v>65231.58</v>
      </c>
      <c r="U76" s="7">
        <v>75668.61</v>
      </c>
      <c r="V76" s="3"/>
      <c r="W76" s="3"/>
      <c r="X76" s="3" t="s">
        <v>157</v>
      </c>
      <c r="Y76" s="3"/>
      <c r="Z76" s="3" t="s">
        <v>158</v>
      </c>
      <c r="AA76" s="3" t="str">
        <f t="shared" si="1"/>
        <v>SERVICIO TELEFONICO</v>
      </c>
      <c r="AB76" s="3">
        <v>0</v>
      </c>
      <c r="AC76" s="3"/>
      <c r="AD76" s="3"/>
      <c r="AE76" s="3"/>
      <c r="AF76" s="3"/>
      <c r="AG76" s="3" t="s">
        <v>293</v>
      </c>
      <c r="AH76" s="3" t="s">
        <v>294</v>
      </c>
      <c r="AJ76" s="3" t="s">
        <v>117</v>
      </c>
      <c r="AO76" s="10" t="s">
        <v>641</v>
      </c>
      <c r="AP76" s="10" t="s">
        <v>641</v>
      </c>
      <c r="AQ76" s="3" t="s">
        <v>573</v>
      </c>
      <c r="AR76" s="4">
        <v>43676</v>
      </c>
      <c r="AS76" s="4">
        <v>43646</v>
      </c>
      <c r="AT76" s="3" t="s">
        <v>574</v>
      </c>
    </row>
    <row r="77" spans="1:46" ht="28.5" x14ac:dyDescent="0.45">
      <c r="A77" s="3">
        <v>2019</v>
      </c>
      <c r="B77" s="4">
        <v>43556</v>
      </c>
      <c r="C77" s="4">
        <v>43646</v>
      </c>
      <c r="D77" s="3" t="s">
        <v>109</v>
      </c>
      <c r="E77" s="3" t="s">
        <v>113</v>
      </c>
      <c r="F77" s="3">
        <v>259</v>
      </c>
      <c r="G77" s="5" t="s">
        <v>150</v>
      </c>
      <c r="H77" s="6" t="s">
        <v>151</v>
      </c>
      <c r="I77" s="3" t="s">
        <v>347</v>
      </c>
      <c r="J77" s="3">
        <v>259</v>
      </c>
      <c r="K77" s="3"/>
      <c r="L77" s="3"/>
      <c r="M77" s="3"/>
      <c r="N77" s="3" t="s">
        <v>348</v>
      </c>
      <c r="O77" s="3" t="s">
        <v>349</v>
      </c>
      <c r="P77" s="3" t="s">
        <v>350</v>
      </c>
      <c r="Q77" s="3" t="s">
        <v>292</v>
      </c>
      <c r="R77" s="3">
        <v>259</v>
      </c>
      <c r="S77" s="4">
        <v>43587</v>
      </c>
      <c r="T77" s="7">
        <v>6107.84</v>
      </c>
      <c r="U77" s="7">
        <v>7085.09</v>
      </c>
      <c r="V77" s="3"/>
      <c r="W77" s="3"/>
      <c r="X77" s="3" t="s">
        <v>157</v>
      </c>
      <c r="Y77" s="3"/>
      <c r="Z77" s="3" t="s">
        <v>158</v>
      </c>
      <c r="AA77" s="3" t="str">
        <f t="shared" si="1"/>
        <v>MANO DE OBRA POR AFINACION MAYOR ACEITE DE MOTOR FILTRO DE ACEITE FILTRO DE GASOLINA FILTRO DE AIRE BUJIAS LIQUIDO PARA LAVAR INYECTORES TAPA DE DISTRIBUIDOR SILENCIADOR 3 BANDAS</v>
      </c>
      <c r="AB77" s="3">
        <v>0</v>
      </c>
      <c r="AC77" s="3"/>
      <c r="AD77" s="3"/>
      <c r="AE77" s="3"/>
      <c r="AF77" s="3"/>
      <c r="AG77" s="3" t="s">
        <v>293</v>
      </c>
      <c r="AH77" s="3" t="s">
        <v>294</v>
      </c>
      <c r="AJ77" s="3" t="s">
        <v>117</v>
      </c>
      <c r="AO77" s="3" t="s">
        <v>642</v>
      </c>
      <c r="AP77" s="3" t="s">
        <v>642</v>
      </c>
      <c r="AQ77" s="3" t="s">
        <v>573</v>
      </c>
      <c r="AR77" s="4">
        <v>43676</v>
      </c>
      <c r="AS77" s="4">
        <v>43646</v>
      </c>
      <c r="AT77" s="3" t="s">
        <v>574</v>
      </c>
    </row>
    <row r="78" spans="1:46" ht="28.5" x14ac:dyDescent="0.45">
      <c r="A78" s="3">
        <v>2019</v>
      </c>
      <c r="B78" s="4">
        <v>43556</v>
      </c>
      <c r="C78" s="4">
        <v>43646</v>
      </c>
      <c r="D78" s="3" t="s">
        <v>109</v>
      </c>
      <c r="E78" s="3" t="s">
        <v>114</v>
      </c>
      <c r="F78" s="3">
        <v>260</v>
      </c>
      <c r="G78" s="5" t="s">
        <v>150</v>
      </c>
      <c r="H78" s="6" t="s">
        <v>151</v>
      </c>
      <c r="I78" s="3" t="s">
        <v>351</v>
      </c>
      <c r="J78" s="3">
        <v>260</v>
      </c>
      <c r="K78" s="3" t="s">
        <v>352</v>
      </c>
      <c r="L78" s="3" t="s">
        <v>353</v>
      </c>
      <c r="M78" s="3" t="s">
        <v>354</v>
      </c>
      <c r="N78" s="3"/>
      <c r="O78" s="3" t="s">
        <v>355</v>
      </c>
      <c r="P78" s="3" t="s">
        <v>350</v>
      </c>
      <c r="Q78" s="3" t="s">
        <v>292</v>
      </c>
      <c r="R78" s="3">
        <v>260</v>
      </c>
      <c r="S78" s="4">
        <v>43586</v>
      </c>
      <c r="T78" s="7">
        <v>5512.5</v>
      </c>
      <c r="U78" s="7">
        <v>5843.25</v>
      </c>
      <c r="V78" s="3"/>
      <c r="W78" s="3"/>
      <c r="X78" s="3" t="s">
        <v>157</v>
      </c>
      <c r="Y78" s="3"/>
      <c r="Z78" s="3" t="s">
        <v>158</v>
      </c>
      <c r="AA78" s="3" t="str">
        <f t="shared" si="1"/>
        <v>RENTA DEL PERIODO DE MAYO</v>
      </c>
      <c r="AB78" s="3">
        <v>0</v>
      </c>
      <c r="AC78" s="3"/>
      <c r="AD78" s="3"/>
      <c r="AE78" s="3"/>
      <c r="AF78" s="3"/>
      <c r="AG78" s="3" t="s">
        <v>293</v>
      </c>
      <c r="AH78" s="3" t="s">
        <v>294</v>
      </c>
      <c r="AJ78" s="3" t="s">
        <v>117</v>
      </c>
      <c r="AO78" s="3" t="s">
        <v>643</v>
      </c>
      <c r="AP78" s="3" t="s">
        <v>643</v>
      </c>
      <c r="AQ78" s="3" t="s">
        <v>573</v>
      </c>
      <c r="AR78" s="4">
        <v>43676</v>
      </c>
      <c r="AS78" s="4">
        <v>43646</v>
      </c>
      <c r="AT78" s="3" t="s">
        <v>574</v>
      </c>
    </row>
    <row r="79" spans="1:46" ht="28.5" x14ac:dyDescent="0.45">
      <c r="A79" s="3">
        <v>2019</v>
      </c>
      <c r="B79" s="4">
        <v>43556</v>
      </c>
      <c r="C79" s="4">
        <v>43646</v>
      </c>
      <c r="D79" s="3" t="s">
        <v>109</v>
      </c>
      <c r="E79" s="3" t="s">
        <v>114</v>
      </c>
      <c r="F79" s="3">
        <v>261</v>
      </c>
      <c r="G79" s="5" t="s">
        <v>150</v>
      </c>
      <c r="H79" s="6" t="s">
        <v>151</v>
      </c>
      <c r="I79" s="3" t="s">
        <v>356</v>
      </c>
      <c r="J79" s="3">
        <v>261</v>
      </c>
      <c r="K79" s="3" t="s">
        <v>357</v>
      </c>
      <c r="L79" s="3" t="s">
        <v>221</v>
      </c>
      <c r="M79" s="3" t="s">
        <v>358</v>
      </c>
      <c r="N79" s="3"/>
      <c r="O79" s="3" t="s">
        <v>359</v>
      </c>
      <c r="P79" s="3" t="s">
        <v>360</v>
      </c>
      <c r="Q79" s="3" t="s">
        <v>292</v>
      </c>
      <c r="R79" s="3">
        <v>261</v>
      </c>
      <c r="S79" s="4">
        <v>43607</v>
      </c>
      <c r="T79" s="7">
        <v>5000</v>
      </c>
      <c r="U79" s="7">
        <v>5300</v>
      </c>
      <c r="V79" s="3"/>
      <c r="W79" s="3"/>
      <c r="X79" s="3" t="s">
        <v>157</v>
      </c>
      <c r="Y79" s="3"/>
      <c r="Z79" s="3" t="s">
        <v>158</v>
      </c>
      <c r="AA79" s="3" t="str">
        <f t="shared" si="1"/>
        <v>ARRENAMIENTO MES DE FEBRERO</v>
      </c>
      <c r="AB79" s="3">
        <v>0</v>
      </c>
      <c r="AC79" s="3"/>
      <c r="AD79" s="3"/>
      <c r="AE79" s="3"/>
      <c r="AF79" s="3"/>
      <c r="AG79" s="3" t="s">
        <v>293</v>
      </c>
      <c r="AH79" s="3" t="s">
        <v>294</v>
      </c>
      <c r="AJ79" s="3" t="s">
        <v>117</v>
      </c>
      <c r="AO79" s="3" t="s">
        <v>644</v>
      </c>
      <c r="AP79" s="3" t="s">
        <v>644</v>
      </c>
      <c r="AQ79" s="3" t="s">
        <v>573</v>
      </c>
      <c r="AR79" s="4">
        <v>43676</v>
      </c>
      <c r="AS79" s="4">
        <v>43646</v>
      </c>
      <c r="AT79" s="3" t="s">
        <v>574</v>
      </c>
    </row>
    <row r="80" spans="1:46" ht="28.5" x14ac:dyDescent="0.45">
      <c r="A80" s="3">
        <v>2019</v>
      </c>
      <c r="B80" s="4">
        <v>43556</v>
      </c>
      <c r="C80" s="4">
        <v>43646</v>
      </c>
      <c r="D80" s="3" t="s">
        <v>109</v>
      </c>
      <c r="E80" s="3" t="s">
        <v>114</v>
      </c>
      <c r="F80" s="3">
        <v>262</v>
      </c>
      <c r="G80" s="5" t="s">
        <v>150</v>
      </c>
      <c r="H80" s="6" t="s">
        <v>151</v>
      </c>
      <c r="I80" s="3" t="s">
        <v>361</v>
      </c>
      <c r="J80" s="3">
        <v>262</v>
      </c>
      <c r="K80" s="3" t="s">
        <v>357</v>
      </c>
      <c r="L80" s="3" t="s">
        <v>221</v>
      </c>
      <c r="M80" s="3" t="s">
        <v>358</v>
      </c>
      <c r="N80" s="3"/>
      <c r="O80" s="3" t="s">
        <v>359</v>
      </c>
      <c r="P80" s="3" t="s">
        <v>360</v>
      </c>
      <c r="Q80" s="3" t="s">
        <v>292</v>
      </c>
      <c r="R80" s="3">
        <v>262</v>
      </c>
      <c r="S80" s="4">
        <v>43607</v>
      </c>
      <c r="T80" s="7">
        <v>5000</v>
      </c>
      <c r="U80" s="7">
        <v>5300</v>
      </c>
      <c r="V80" s="3"/>
      <c r="W80" s="3"/>
      <c r="X80" s="3" t="s">
        <v>157</v>
      </c>
      <c r="Y80" s="3"/>
      <c r="Z80" s="3" t="s">
        <v>158</v>
      </c>
      <c r="AA80" s="3" t="str">
        <f t="shared" si="1"/>
        <v>ARRENDAMIENTO DEL MES DE ENERO</v>
      </c>
      <c r="AB80" s="3">
        <v>0</v>
      </c>
      <c r="AC80" s="3"/>
      <c r="AD80" s="3"/>
      <c r="AE80" s="3"/>
      <c r="AF80" s="3"/>
      <c r="AG80" s="3" t="s">
        <v>293</v>
      </c>
      <c r="AH80" s="3" t="s">
        <v>294</v>
      </c>
      <c r="AJ80" s="3" t="s">
        <v>117</v>
      </c>
      <c r="AO80" s="3" t="s">
        <v>645</v>
      </c>
      <c r="AP80" s="3" t="s">
        <v>645</v>
      </c>
      <c r="AQ80" s="3" t="s">
        <v>573</v>
      </c>
      <c r="AR80" s="4">
        <v>43676</v>
      </c>
      <c r="AS80" s="4">
        <v>43646</v>
      </c>
      <c r="AT80" s="3" t="s">
        <v>574</v>
      </c>
    </row>
    <row r="81" spans="1:46" ht="28.5" x14ac:dyDescent="0.45">
      <c r="A81" s="3">
        <v>2019</v>
      </c>
      <c r="B81" s="4">
        <v>43556</v>
      </c>
      <c r="C81" s="4">
        <v>43646</v>
      </c>
      <c r="D81" s="3" t="s">
        <v>109</v>
      </c>
      <c r="E81" s="3" t="s">
        <v>114</v>
      </c>
      <c r="F81" s="3">
        <v>263</v>
      </c>
      <c r="G81" s="5" t="s">
        <v>150</v>
      </c>
      <c r="H81" s="6" t="s">
        <v>151</v>
      </c>
      <c r="I81" s="3" t="s">
        <v>362</v>
      </c>
      <c r="J81" s="3">
        <v>263</v>
      </c>
      <c r="K81" s="3" t="s">
        <v>357</v>
      </c>
      <c r="L81" s="3" t="s">
        <v>221</v>
      </c>
      <c r="M81" s="3" t="s">
        <v>358</v>
      </c>
      <c r="N81" s="3"/>
      <c r="O81" s="3" t="s">
        <v>359</v>
      </c>
      <c r="P81" s="3" t="s">
        <v>360</v>
      </c>
      <c r="Q81" s="3" t="s">
        <v>292</v>
      </c>
      <c r="R81" s="3">
        <v>263</v>
      </c>
      <c r="S81" s="4">
        <v>43607</v>
      </c>
      <c r="T81" s="7">
        <v>5000</v>
      </c>
      <c r="U81" s="7">
        <v>5300</v>
      </c>
      <c r="V81" s="3"/>
      <c r="W81" s="3"/>
      <c r="X81" s="3" t="s">
        <v>157</v>
      </c>
      <c r="Y81" s="3"/>
      <c r="Z81" s="3" t="s">
        <v>158</v>
      </c>
      <c r="AA81" s="3" t="str">
        <f t="shared" si="1"/>
        <v>ARRENDAMIENTO MES DE MARZO</v>
      </c>
      <c r="AB81" s="3">
        <v>0</v>
      </c>
      <c r="AC81" s="3"/>
      <c r="AD81" s="3"/>
      <c r="AE81" s="3"/>
      <c r="AF81" s="3"/>
      <c r="AG81" s="3" t="s">
        <v>293</v>
      </c>
      <c r="AH81" s="3" t="s">
        <v>294</v>
      </c>
      <c r="AJ81" s="3" t="s">
        <v>117</v>
      </c>
      <c r="AO81" s="3" t="s">
        <v>646</v>
      </c>
      <c r="AP81" s="3" t="s">
        <v>646</v>
      </c>
      <c r="AQ81" s="3" t="s">
        <v>573</v>
      </c>
      <c r="AR81" s="4">
        <v>43676</v>
      </c>
      <c r="AS81" s="4">
        <v>43646</v>
      </c>
      <c r="AT81" s="3" t="s">
        <v>574</v>
      </c>
    </row>
    <row r="82" spans="1:46" ht="28.5" x14ac:dyDescent="0.45">
      <c r="A82" s="3">
        <v>2019</v>
      </c>
      <c r="B82" s="4">
        <v>43556</v>
      </c>
      <c r="C82" s="4">
        <v>43646</v>
      </c>
      <c r="D82" s="3" t="s">
        <v>109</v>
      </c>
      <c r="E82" s="3" t="s">
        <v>114</v>
      </c>
      <c r="F82" s="3">
        <v>264</v>
      </c>
      <c r="G82" s="5" t="s">
        <v>150</v>
      </c>
      <c r="H82" s="6" t="s">
        <v>151</v>
      </c>
      <c r="I82" s="3" t="s">
        <v>363</v>
      </c>
      <c r="J82" s="3">
        <v>264</v>
      </c>
      <c r="K82" s="3" t="s">
        <v>357</v>
      </c>
      <c r="L82" s="3" t="s">
        <v>221</v>
      </c>
      <c r="M82" s="3" t="s">
        <v>358</v>
      </c>
      <c r="N82" s="3"/>
      <c r="O82" s="3" t="s">
        <v>359</v>
      </c>
      <c r="P82" s="3" t="s">
        <v>360</v>
      </c>
      <c r="Q82" s="3" t="s">
        <v>292</v>
      </c>
      <c r="R82" s="3">
        <v>264</v>
      </c>
      <c r="S82" s="4">
        <v>43607</v>
      </c>
      <c r="T82" s="7">
        <v>5000</v>
      </c>
      <c r="U82" s="7">
        <v>5300</v>
      </c>
      <c r="V82" s="3"/>
      <c r="W82" s="3"/>
      <c r="X82" s="3" t="s">
        <v>157</v>
      </c>
      <c r="Y82" s="3"/>
      <c r="Z82" s="3" t="s">
        <v>158</v>
      </c>
      <c r="AA82" s="3" t="str">
        <f t="shared" si="1"/>
        <v>ARRENDAMIENTO MES DE ABRIL</v>
      </c>
      <c r="AB82" s="3">
        <v>0</v>
      </c>
      <c r="AC82" s="3"/>
      <c r="AD82" s="3"/>
      <c r="AE82" s="3"/>
      <c r="AF82" s="3"/>
      <c r="AG82" s="3" t="s">
        <v>293</v>
      </c>
      <c r="AH82" s="3" t="s">
        <v>294</v>
      </c>
      <c r="AJ82" s="3" t="s">
        <v>117</v>
      </c>
      <c r="AO82" s="3" t="s">
        <v>647</v>
      </c>
      <c r="AP82" s="3" t="s">
        <v>647</v>
      </c>
      <c r="AQ82" s="3" t="s">
        <v>573</v>
      </c>
      <c r="AR82" s="4">
        <v>43676</v>
      </c>
      <c r="AS82" s="4">
        <v>43646</v>
      </c>
      <c r="AT82" s="3" t="s">
        <v>574</v>
      </c>
    </row>
    <row r="83" spans="1:46" ht="28.5" x14ac:dyDescent="0.45">
      <c r="A83" s="3">
        <v>2019</v>
      </c>
      <c r="B83" s="4">
        <v>43556</v>
      </c>
      <c r="C83" s="4">
        <v>43646</v>
      </c>
      <c r="D83" s="3" t="s">
        <v>109</v>
      </c>
      <c r="E83" s="3" t="s">
        <v>114</v>
      </c>
      <c r="F83" s="3">
        <v>265</v>
      </c>
      <c r="G83" s="5" t="s">
        <v>150</v>
      </c>
      <c r="H83" s="6" t="s">
        <v>151</v>
      </c>
      <c r="I83" s="3" t="s">
        <v>364</v>
      </c>
      <c r="J83" s="3">
        <v>265</v>
      </c>
      <c r="K83" s="3" t="s">
        <v>357</v>
      </c>
      <c r="L83" s="3" t="s">
        <v>221</v>
      </c>
      <c r="M83" s="3" t="s">
        <v>358</v>
      </c>
      <c r="N83" s="3"/>
      <c r="O83" s="3" t="s">
        <v>359</v>
      </c>
      <c r="P83" s="3" t="s">
        <v>360</v>
      </c>
      <c r="Q83" s="3" t="s">
        <v>292</v>
      </c>
      <c r="R83" s="3">
        <v>265</v>
      </c>
      <c r="S83" s="4">
        <v>43607</v>
      </c>
      <c r="T83" s="7">
        <v>5000</v>
      </c>
      <c r="U83" s="7">
        <v>5300</v>
      </c>
      <c r="V83" s="3"/>
      <c r="W83" s="3"/>
      <c r="X83" s="3" t="s">
        <v>157</v>
      </c>
      <c r="Y83" s="3"/>
      <c r="Z83" s="3" t="s">
        <v>158</v>
      </c>
      <c r="AA83" s="3" t="str">
        <f t="shared" si="1"/>
        <v>ARRENDAMIENTO MES DE MAYO</v>
      </c>
      <c r="AB83" s="3">
        <v>0</v>
      </c>
      <c r="AC83" s="3"/>
      <c r="AD83" s="3"/>
      <c r="AE83" s="3"/>
      <c r="AF83" s="3"/>
      <c r="AG83" s="3" t="s">
        <v>293</v>
      </c>
      <c r="AH83" s="3" t="s">
        <v>294</v>
      </c>
      <c r="AJ83" s="3" t="s">
        <v>117</v>
      </c>
      <c r="AO83" s="3" t="s">
        <v>648</v>
      </c>
      <c r="AP83" s="3" t="s">
        <v>648</v>
      </c>
      <c r="AQ83" s="3" t="s">
        <v>573</v>
      </c>
      <c r="AR83" s="4">
        <v>43676</v>
      </c>
      <c r="AS83" s="4">
        <v>43646</v>
      </c>
      <c r="AT83" s="3" t="s">
        <v>574</v>
      </c>
    </row>
    <row r="84" spans="1:46" ht="28.5" x14ac:dyDescent="0.45">
      <c r="A84" s="3">
        <v>2019</v>
      </c>
      <c r="B84" s="4">
        <v>43556</v>
      </c>
      <c r="C84" s="4">
        <v>43646</v>
      </c>
      <c r="D84" s="3" t="s">
        <v>109</v>
      </c>
      <c r="E84" s="3" t="s">
        <v>115</v>
      </c>
      <c r="F84" s="3">
        <v>266</v>
      </c>
      <c r="G84" s="5" t="s">
        <v>150</v>
      </c>
      <c r="H84" s="6" t="s">
        <v>151</v>
      </c>
      <c r="I84" s="3" t="s">
        <v>344</v>
      </c>
      <c r="J84" s="3">
        <v>266</v>
      </c>
      <c r="K84" s="3"/>
      <c r="L84" s="3"/>
      <c r="M84" s="3"/>
      <c r="N84" s="3" t="s">
        <v>345</v>
      </c>
      <c r="O84" s="3" t="s">
        <v>346</v>
      </c>
      <c r="P84" s="3" t="s">
        <v>365</v>
      </c>
      <c r="Q84" s="3" t="s">
        <v>292</v>
      </c>
      <c r="R84" s="3">
        <v>266</v>
      </c>
      <c r="S84" s="4">
        <v>43605</v>
      </c>
      <c r="T84" s="7">
        <v>473.28</v>
      </c>
      <c r="U84" s="7">
        <v>549</v>
      </c>
      <c r="V84" s="3"/>
      <c r="W84" s="3"/>
      <c r="X84" s="3" t="s">
        <v>157</v>
      </c>
      <c r="Y84" s="3"/>
      <c r="Z84" s="3" t="s">
        <v>158</v>
      </c>
      <c r="AA84" s="3" t="str">
        <f t="shared" si="1"/>
        <v>SERVICIO TELEFONICO</v>
      </c>
      <c r="AB84" s="3">
        <v>0</v>
      </c>
      <c r="AC84" s="3"/>
      <c r="AD84" s="3"/>
      <c r="AE84" s="3"/>
      <c r="AF84" s="3"/>
      <c r="AG84" s="3" t="s">
        <v>293</v>
      </c>
      <c r="AH84" s="3" t="s">
        <v>294</v>
      </c>
      <c r="AJ84" s="3" t="s">
        <v>117</v>
      </c>
      <c r="AO84" s="3" t="s">
        <v>649</v>
      </c>
      <c r="AP84" s="3" t="s">
        <v>649</v>
      </c>
      <c r="AQ84" s="3" t="s">
        <v>573</v>
      </c>
      <c r="AR84" s="4">
        <v>43676</v>
      </c>
      <c r="AS84" s="4">
        <v>43646</v>
      </c>
      <c r="AT84" s="3" t="s">
        <v>574</v>
      </c>
    </row>
    <row r="85" spans="1:46" ht="28.5" x14ac:dyDescent="0.45">
      <c r="A85" s="3">
        <v>2019</v>
      </c>
      <c r="B85" s="4">
        <v>43556</v>
      </c>
      <c r="C85" s="4">
        <v>43646</v>
      </c>
      <c r="D85" s="3" t="s">
        <v>109</v>
      </c>
      <c r="E85" s="3" t="s">
        <v>115</v>
      </c>
      <c r="F85" s="3">
        <v>267</v>
      </c>
      <c r="G85" s="5" t="s">
        <v>150</v>
      </c>
      <c r="H85" s="6" t="s">
        <v>151</v>
      </c>
      <c r="I85" s="3" t="s">
        <v>366</v>
      </c>
      <c r="J85" s="3">
        <v>267</v>
      </c>
      <c r="K85" s="3"/>
      <c r="L85" s="3"/>
      <c r="M85" s="3"/>
      <c r="N85" s="3" t="s">
        <v>367</v>
      </c>
      <c r="O85" s="3" t="s">
        <v>368</v>
      </c>
      <c r="P85" s="3" t="s">
        <v>369</v>
      </c>
      <c r="Q85" s="3" t="s">
        <v>292</v>
      </c>
      <c r="R85" s="3">
        <v>267</v>
      </c>
      <c r="S85" s="4">
        <v>43606</v>
      </c>
      <c r="T85" s="7">
        <v>90000</v>
      </c>
      <c r="U85" s="7">
        <v>104400</v>
      </c>
      <c r="V85" s="3"/>
      <c r="W85" s="3"/>
      <c r="X85" s="3" t="s">
        <v>157</v>
      </c>
      <c r="Y85" s="3"/>
      <c r="Z85" s="3" t="s">
        <v>158</v>
      </c>
      <c r="AA85" s="3" t="str">
        <f t="shared" si="1"/>
        <v>RENTA DE 10 CAMIONES TIPO PIPA DE 10 MIL LITROS 12 13 14 DE MARZO 2019</v>
      </c>
      <c r="AB85" s="3">
        <v>0</v>
      </c>
      <c r="AC85" s="3"/>
      <c r="AD85" s="3"/>
      <c r="AE85" s="3"/>
      <c r="AF85" s="3"/>
      <c r="AG85" s="3" t="s">
        <v>293</v>
      </c>
      <c r="AH85" s="3" t="s">
        <v>294</v>
      </c>
      <c r="AJ85" s="3" t="s">
        <v>117</v>
      </c>
      <c r="AO85" s="3" t="s">
        <v>650</v>
      </c>
      <c r="AP85" s="3" t="s">
        <v>650</v>
      </c>
      <c r="AQ85" s="3" t="s">
        <v>573</v>
      </c>
      <c r="AR85" s="4">
        <v>43676</v>
      </c>
      <c r="AS85" s="4">
        <v>43646</v>
      </c>
      <c r="AT85" s="3" t="s">
        <v>574</v>
      </c>
    </row>
    <row r="86" spans="1:46" ht="28.5" x14ac:dyDescent="0.45">
      <c r="A86" s="3">
        <v>2019</v>
      </c>
      <c r="B86" s="4">
        <v>43556</v>
      </c>
      <c r="C86" s="4">
        <v>43646</v>
      </c>
      <c r="D86" s="3" t="s">
        <v>109</v>
      </c>
      <c r="E86" s="3" t="s">
        <v>113</v>
      </c>
      <c r="F86" s="3">
        <v>268</v>
      </c>
      <c r="G86" s="5" t="s">
        <v>150</v>
      </c>
      <c r="H86" s="6" t="s">
        <v>151</v>
      </c>
      <c r="I86" s="3" t="s">
        <v>370</v>
      </c>
      <c r="J86" s="3">
        <v>268</v>
      </c>
      <c r="K86" s="3" t="s">
        <v>371</v>
      </c>
      <c r="L86" s="3" t="s">
        <v>245</v>
      </c>
      <c r="M86" s="3" t="s">
        <v>372</v>
      </c>
      <c r="N86" s="3"/>
      <c r="O86" s="3" t="s">
        <v>373</v>
      </c>
      <c r="P86" s="3" t="s">
        <v>291</v>
      </c>
      <c r="Q86" s="3" t="s">
        <v>292</v>
      </c>
      <c r="R86" s="3">
        <v>268</v>
      </c>
      <c r="S86" s="4">
        <v>43602</v>
      </c>
      <c r="T86" s="7">
        <v>2405.17</v>
      </c>
      <c r="U86" s="7">
        <v>2790</v>
      </c>
      <c r="V86" s="3"/>
      <c r="W86" s="3"/>
      <c r="X86" s="3" t="s">
        <v>157</v>
      </c>
      <c r="Y86" s="3"/>
      <c r="Z86" s="3" t="s">
        <v>158</v>
      </c>
      <c r="AA86" s="3" t="str">
        <f t="shared" si="1"/>
        <v>1 VALVULA</v>
      </c>
      <c r="AB86" s="3">
        <v>0</v>
      </c>
      <c r="AC86" s="3"/>
      <c r="AD86" s="3"/>
      <c r="AE86" s="3"/>
      <c r="AF86" s="3"/>
      <c r="AG86" s="3" t="s">
        <v>293</v>
      </c>
      <c r="AH86" s="3" t="s">
        <v>294</v>
      </c>
      <c r="AJ86" s="3" t="s">
        <v>117</v>
      </c>
      <c r="AO86" s="3" t="s">
        <v>651</v>
      </c>
      <c r="AP86" s="3" t="s">
        <v>651</v>
      </c>
      <c r="AQ86" s="3" t="s">
        <v>573</v>
      </c>
      <c r="AR86" s="4">
        <v>43676</v>
      </c>
      <c r="AS86" s="4">
        <v>43646</v>
      </c>
      <c r="AT86" s="3" t="s">
        <v>574</v>
      </c>
    </row>
    <row r="87" spans="1:46" ht="28.5" x14ac:dyDescent="0.45">
      <c r="A87" s="3">
        <v>2019</v>
      </c>
      <c r="B87" s="4">
        <v>43556</v>
      </c>
      <c r="C87" s="4">
        <v>43646</v>
      </c>
      <c r="D87" s="3" t="s">
        <v>109</v>
      </c>
      <c r="E87" s="3" t="s">
        <v>113</v>
      </c>
      <c r="F87" s="3">
        <v>269</v>
      </c>
      <c r="G87" s="5" t="s">
        <v>150</v>
      </c>
      <c r="H87" s="6" t="s">
        <v>151</v>
      </c>
      <c r="I87" s="3" t="s">
        <v>374</v>
      </c>
      <c r="J87" s="3">
        <v>269</v>
      </c>
      <c r="K87" s="3"/>
      <c r="L87" s="3"/>
      <c r="M87" s="3"/>
      <c r="N87" s="3" t="s">
        <v>162</v>
      </c>
      <c r="O87" s="3" t="s">
        <v>163</v>
      </c>
      <c r="P87" s="3" t="s">
        <v>291</v>
      </c>
      <c r="Q87" s="3" t="s">
        <v>292</v>
      </c>
      <c r="R87" s="3">
        <v>269</v>
      </c>
      <c r="S87" s="4">
        <v>43600</v>
      </c>
      <c r="T87" s="7">
        <v>5938.41</v>
      </c>
      <c r="U87" s="7">
        <v>5750</v>
      </c>
      <c r="V87" s="3"/>
      <c r="W87" s="3"/>
      <c r="X87" s="3" t="s">
        <v>157</v>
      </c>
      <c r="Y87" s="3"/>
      <c r="Z87" s="3" t="s">
        <v>158</v>
      </c>
      <c r="AA87" s="3" t="str">
        <f t="shared" si="1"/>
        <v xml:space="preserve">ACEITE DE MOTOR FILTRO DE ACEITE DE MOTOR FILTRO DE AIRE ANTICONGRLANTE LIQUIDO DE FRENOS JUNTA DE TAPON CARTER MATERIALES DIVERSOS ACEITE 75 W90 DIFERENCIAL LIMPIADOR SISTEMA DE FRENOS PROTECTOR TERMINAL DE BATERIA SHAMPOO LIMPIA PARABRISAS ACEITE PARA TRANSMISION SERVICIO DE MANTENIMIENTO CAMBIO DE ACEITE DE CAJA </v>
      </c>
      <c r="AB87" s="3">
        <v>0</v>
      </c>
      <c r="AC87" s="3"/>
      <c r="AD87" s="3"/>
      <c r="AE87" s="3"/>
      <c r="AF87" s="3"/>
      <c r="AG87" s="3" t="s">
        <v>293</v>
      </c>
      <c r="AH87" s="3" t="s">
        <v>294</v>
      </c>
      <c r="AJ87" s="3" t="s">
        <v>117</v>
      </c>
      <c r="AO87" s="3" t="s">
        <v>652</v>
      </c>
      <c r="AP87" s="3" t="s">
        <v>652</v>
      </c>
      <c r="AQ87" s="3" t="s">
        <v>573</v>
      </c>
      <c r="AR87" s="4">
        <v>43676</v>
      </c>
      <c r="AS87" s="4">
        <v>43646</v>
      </c>
      <c r="AT87" s="3" t="s">
        <v>574</v>
      </c>
    </row>
    <row r="88" spans="1:46" ht="28.5" x14ac:dyDescent="0.45">
      <c r="A88" s="3">
        <v>2019</v>
      </c>
      <c r="B88" s="4">
        <v>43556</v>
      </c>
      <c r="C88" s="4">
        <v>43646</v>
      </c>
      <c r="D88" s="3" t="s">
        <v>109</v>
      </c>
      <c r="E88" s="3" t="s">
        <v>113</v>
      </c>
      <c r="F88" s="3">
        <v>270</v>
      </c>
      <c r="G88" s="5" t="s">
        <v>150</v>
      </c>
      <c r="H88" s="6" t="s">
        <v>151</v>
      </c>
      <c r="I88" s="3" t="s">
        <v>375</v>
      </c>
      <c r="J88" s="3">
        <v>270</v>
      </c>
      <c r="K88" s="3"/>
      <c r="L88" s="3"/>
      <c r="M88" s="3"/>
      <c r="N88" s="3" t="s">
        <v>376</v>
      </c>
      <c r="O88" s="3" t="s">
        <v>377</v>
      </c>
      <c r="P88" s="3" t="s">
        <v>291</v>
      </c>
      <c r="Q88" s="3" t="s">
        <v>292</v>
      </c>
      <c r="R88" s="3">
        <v>270</v>
      </c>
      <c r="S88" s="4">
        <v>43609</v>
      </c>
      <c r="T88" s="7">
        <v>7906.24</v>
      </c>
      <c r="U88" s="7">
        <v>9171.24</v>
      </c>
      <c r="V88" s="3"/>
      <c r="W88" s="3"/>
      <c r="X88" s="3" t="s">
        <v>157</v>
      </c>
      <c r="Y88" s="3"/>
      <c r="Z88" s="3" t="s">
        <v>158</v>
      </c>
      <c r="AA88" s="3" t="str">
        <f t="shared" si="1"/>
        <v>SEGURO DE TRANSPORTE DE CARGA</v>
      </c>
      <c r="AB88" s="3">
        <v>0</v>
      </c>
      <c r="AC88" s="3"/>
      <c r="AD88" s="3"/>
      <c r="AE88" s="3"/>
      <c r="AF88" s="3"/>
      <c r="AG88" s="3" t="s">
        <v>293</v>
      </c>
      <c r="AH88" s="3" t="s">
        <v>294</v>
      </c>
      <c r="AJ88" s="3" t="s">
        <v>117</v>
      </c>
      <c r="AO88" s="3" t="s">
        <v>653</v>
      </c>
      <c r="AP88" s="3" t="s">
        <v>653</v>
      </c>
      <c r="AQ88" s="3" t="s">
        <v>573</v>
      </c>
      <c r="AR88" s="4">
        <v>43676</v>
      </c>
      <c r="AS88" s="4">
        <v>43646</v>
      </c>
      <c r="AT88" s="3" t="s">
        <v>574</v>
      </c>
    </row>
    <row r="89" spans="1:46" ht="28.5" x14ac:dyDescent="0.45">
      <c r="A89" s="3">
        <v>2019</v>
      </c>
      <c r="B89" s="4">
        <v>43556</v>
      </c>
      <c r="C89" s="4">
        <v>43646</v>
      </c>
      <c r="D89" s="3" t="s">
        <v>109</v>
      </c>
      <c r="E89" s="3" t="s">
        <v>113</v>
      </c>
      <c r="F89" s="3">
        <v>273</v>
      </c>
      <c r="G89" s="5" t="s">
        <v>150</v>
      </c>
      <c r="H89" s="6" t="s">
        <v>151</v>
      </c>
      <c r="I89" s="3" t="s">
        <v>378</v>
      </c>
      <c r="J89" s="3">
        <v>273</v>
      </c>
      <c r="K89" s="3"/>
      <c r="L89" s="3"/>
      <c r="M89" s="3"/>
      <c r="N89" s="3" t="s">
        <v>379</v>
      </c>
      <c r="O89" s="3"/>
      <c r="P89" s="3" t="s">
        <v>380</v>
      </c>
      <c r="Q89" s="3" t="s">
        <v>292</v>
      </c>
      <c r="R89" s="3">
        <v>273</v>
      </c>
      <c r="S89" s="4">
        <v>43602</v>
      </c>
      <c r="T89" s="7">
        <v>620.64</v>
      </c>
      <c r="U89" s="7">
        <v>719.94</v>
      </c>
      <c r="V89" s="3"/>
      <c r="W89" s="3"/>
      <c r="X89" s="3" t="s">
        <v>157</v>
      </c>
      <c r="Y89" s="3"/>
      <c r="Z89" s="3" t="s">
        <v>158</v>
      </c>
      <c r="AA89" s="3" t="str">
        <f t="shared" si="1"/>
        <v>18 PLOTEOS DE PLANOS BOND ByN 91</v>
      </c>
      <c r="AB89" s="3">
        <v>0</v>
      </c>
      <c r="AC89" s="3"/>
      <c r="AD89" s="3"/>
      <c r="AE89" s="3"/>
      <c r="AF89" s="3"/>
      <c r="AG89" s="3" t="s">
        <v>293</v>
      </c>
      <c r="AH89" s="3" t="s">
        <v>294</v>
      </c>
      <c r="AJ89" s="3" t="s">
        <v>117</v>
      </c>
      <c r="AO89" s="3" t="s">
        <v>654</v>
      </c>
      <c r="AP89" s="3" t="s">
        <v>654</v>
      </c>
      <c r="AQ89" s="3" t="s">
        <v>573</v>
      </c>
      <c r="AR89" s="4">
        <v>43676</v>
      </c>
      <c r="AS89" s="4">
        <v>43646</v>
      </c>
      <c r="AT89" s="3" t="s">
        <v>574</v>
      </c>
    </row>
    <row r="90" spans="1:46" ht="28.5" x14ac:dyDescent="0.45">
      <c r="A90" s="3">
        <v>2019</v>
      </c>
      <c r="B90" s="4">
        <v>43556</v>
      </c>
      <c r="C90" s="4">
        <v>43646</v>
      </c>
      <c r="D90" s="3" t="s">
        <v>109</v>
      </c>
      <c r="E90" s="3" t="s">
        <v>113</v>
      </c>
      <c r="F90" s="3">
        <v>274</v>
      </c>
      <c r="G90" s="5" t="s">
        <v>150</v>
      </c>
      <c r="H90" s="6" t="s">
        <v>151</v>
      </c>
      <c r="I90" s="3" t="s">
        <v>381</v>
      </c>
      <c r="J90" s="3">
        <v>274</v>
      </c>
      <c r="K90" s="3" t="s">
        <v>382</v>
      </c>
      <c r="L90" s="3" t="s">
        <v>383</v>
      </c>
      <c r="M90" s="3" t="s">
        <v>384</v>
      </c>
      <c r="N90" s="3"/>
      <c r="O90" s="3" t="s">
        <v>385</v>
      </c>
      <c r="P90" s="3" t="s">
        <v>365</v>
      </c>
      <c r="Q90" s="3" t="s">
        <v>292</v>
      </c>
      <c r="R90" s="3">
        <v>274</v>
      </c>
      <c r="S90" s="4">
        <v>43599</v>
      </c>
      <c r="T90" s="7">
        <v>25720</v>
      </c>
      <c r="U90" s="7">
        <v>29835.200000000001</v>
      </c>
      <c r="V90" s="3"/>
      <c r="W90" s="3"/>
      <c r="X90" s="3" t="s">
        <v>157</v>
      </c>
      <c r="Y90" s="3"/>
      <c r="Z90" s="3" t="s">
        <v>158</v>
      </c>
      <c r="AA90" s="3" t="str">
        <f t="shared" si="1"/>
        <v>SERVICIO DE REPARACION MANTENIMIENTO COMPLETO Y CALIBRACION DE LA ESTACION TOTAL MARCA SOKKIA MOD SET 630RK</v>
      </c>
      <c r="AB90" s="3">
        <v>0</v>
      </c>
      <c r="AC90" s="3"/>
      <c r="AD90" s="3"/>
      <c r="AE90" s="3"/>
      <c r="AF90" s="3"/>
      <c r="AG90" s="3" t="s">
        <v>293</v>
      </c>
      <c r="AH90" s="3" t="s">
        <v>294</v>
      </c>
      <c r="AJ90" s="3" t="s">
        <v>117</v>
      </c>
      <c r="AO90" s="3" t="s">
        <v>655</v>
      </c>
      <c r="AP90" s="3" t="s">
        <v>655</v>
      </c>
      <c r="AQ90" s="3" t="s">
        <v>573</v>
      </c>
      <c r="AR90" s="4">
        <v>43676</v>
      </c>
      <c r="AS90" s="4">
        <v>43646</v>
      </c>
      <c r="AT90" s="3" t="s">
        <v>574</v>
      </c>
    </row>
    <row r="91" spans="1:46" ht="28.5" x14ac:dyDescent="0.45">
      <c r="A91" s="3">
        <v>2019</v>
      </c>
      <c r="B91" s="4">
        <v>43556</v>
      </c>
      <c r="C91" s="4">
        <v>43646</v>
      </c>
      <c r="D91" s="3" t="s">
        <v>109</v>
      </c>
      <c r="E91" s="3" t="s">
        <v>113</v>
      </c>
      <c r="F91" s="3">
        <v>275</v>
      </c>
      <c r="G91" s="5" t="s">
        <v>150</v>
      </c>
      <c r="H91" s="6" t="s">
        <v>151</v>
      </c>
      <c r="I91" s="3" t="s">
        <v>386</v>
      </c>
      <c r="J91" s="3">
        <v>275</v>
      </c>
      <c r="K91" s="3"/>
      <c r="L91" s="3"/>
      <c r="M91" s="3"/>
      <c r="N91" s="3" t="s">
        <v>153</v>
      </c>
      <c r="O91" s="3" t="s">
        <v>154</v>
      </c>
      <c r="P91" s="3" t="s">
        <v>387</v>
      </c>
      <c r="Q91" s="3" t="s">
        <v>292</v>
      </c>
      <c r="R91" s="3">
        <v>275</v>
      </c>
      <c r="S91" s="4">
        <v>43606</v>
      </c>
      <c r="T91" s="7">
        <v>1063</v>
      </c>
      <c r="U91" s="7">
        <v>1233.08</v>
      </c>
      <c r="V91" s="3"/>
      <c r="W91" s="3"/>
      <c r="X91" s="3" t="s">
        <v>157</v>
      </c>
      <c r="Y91" s="3"/>
      <c r="Z91" s="3" t="s">
        <v>158</v>
      </c>
      <c r="AA91" s="3" t="str">
        <f t="shared" si="1"/>
        <v>SERVICIO REVISION DE PLOTTER</v>
      </c>
      <c r="AB91" s="3">
        <v>0</v>
      </c>
      <c r="AC91" s="3"/>
      <c r="AD91" s="3"/>
      <c r="AE91" s="3"/>
      <c r="AF91" s="3"/>
      <c r="AG91" s="3" t="s">
        <v>293</v>
      </c>
      <c r="AH91" s="3" t="s">
        <v>294</v>
      </c>
      <c r="AJ91" s="3" t="s">
        <v>117</v>
      </c>
      <c r="AO91" s="3" t="s">
        <v>656</v>
      </c>
      <c r="AP91" s="3" t="s">
        <v>656</v>
      </c>
      <c r="AQ91" s="3" t="s">
        <v>573</v>
      </c>
      <c r="AR91" s="4">
        <v>43676</v>
      </c>
      <c r="AS91" s="4">
        <v>43646</v>
      </c>
      <c r="AT91" s="3" t="s">
        <v>574</v>
      </c>
    </row>
    <row r="92" spans="1:46" ht="28.5" x14ac:dyDescent="0.45">
      <c r="A92" s="3">
        <v>2019</v>
      </c>
      <c r="B92" s="4">
        <v>43556</v>
      </c>
      <c r="C92" s="4">
        <v>43646</v>
      </c>
      <c r="D92" s="3" t="s">
        <v>109</v>
      </c>
      <c r="E92" s="3" t="s">
        <v>113</v>
      </c>
      <c r="F92" s="3">
        <v>276</v>
      </c>
      <c r="G92" s="5" t="s">
        <v>150</v>
      </c>
      <c r="H92" s="6" t="s">
        <v>151</v>
      </c>
      <c r="I92" s="3" t="s">
        <v>388</v>
      </c>
      <c r="J92" s="3">
        <v>276</v>
      </c>
      <c r="K92" s="3"/>
      <c r="L92" s="3"/>
      <c r="M92" s="3"/>
      <c r="N92" s="3" t="s">
        <v>389</v>
      </c>
      <c r="O92" s="3" t="s">
        <v>390</v>
      </c>
      <c r="P92" s="3" t="s">
        <v>391</v>
      </c>
      <c r="Q92" s="3" t="s">
        <v>292</v>
      </c>
      <c r="R92" s="3">
        <v>276</v>
      </c>
      <c r="S92" s="4">
        <v>43600</v>
      </c>
      <c r="T92" s="7">
        <v>859</v>
      </c>
      <c r="U92" s="7">
        <v>996.44</v>
      </c>
      <c r="V92" s="3"/>
      <c r="W92" s="3"/>
      <c r="X92" s="3" t="s">
        <v>157</v>
      </c>
      <c r="Y92" s="3"/>
      <c r="Z92" s="3" t="s">
        <v>158</v>
      </c>
      <c r="AA92" s="3" t="str">
        <f t="shared" si="1"/>
        <v>20 PZAS C RECARGABLE RW VERBATIM 3 PZAS CARPETA BLANCA DE DOS Y MEDIA PULGADAS 4 PZAS DE CARPETA BLANCA DE CUATRO PULGADAS</v>
      </c>
      <c r="AB92" s="3">
        <v>0</v>
      </c>
      <c r="AC92" s="3"/>
      <c r="AD92" s="3"/>
      <c r="AE92" s="3"/>
      <c r="AF92" s="3"/>
      <c r="AG92" s="3" t="s">
        <v>293</v>
      </c>
      <c r="AH92" s="3" t="s">
        <v>294</v>
      </c>
      <c r="AJ92" s="3" t="s">
        <v>117</v>
      </c>
      <c r="AO92" s="3" t="s">
        <v>657</v>
      </c>
      <c r="AP92" s="3" t="s">
        <v>657</v>
      </c>
      <c r="AQ92" s="3" t="s">
        <v>573</v>
      </c>
      <c r="AR92" s="4">
        <v>43676</v>
      </c>
      <c r="AS92" s="4">
        <v>43646</v>
      </c>
      <c r="AT92" s="3" t="s">
        <v>574</v>
      </c>
    </row>
    <row r="93" spans="1:46" ht="28.5" x14ac:dyDescent="0.45">
      <c r="A93" s="3">
        <v>2019</v>
      </c>
      <c r="B93" s="4">
        <v>43556</v>
      </c>
      <c r="C93" s="4">
        <v>43646</v>
      </c>
      <c r="D93" s="3" t="s">
        <v>109</v>
      </c>
      <c r="E93" s="3" t="s">
        <v>113</v>
      </c>
      <c r="F93" s="3">
        <v>277</v>
      </c>
      <c r="G93" s="5" t="s">
        <v>150</v>
      </c>
      <c r="H93" s="6" t="s">
        <v>151</v>
      </c>
      <c r="I93" s="3" t="s">
        <v>392</v>
      </c>
      <c r="J93" s="3">
        <v>277</v>
      </c>
      <c r="K93" s="3" t="s">
        <v>393</v>
      </c>
      <c r="L93" s="3" t="s">
        <v>394</v>
      </c>
      <c r="M93" s="3" t="s">
        <v>395</v>
      </c>
      <c r="N93" s="3"/>
      <c r="O93" s="3" t="s">
        <v>396</v>
      </c>
      <c r="P93" s="3" t="s">
        <v>291</v>
      </c>
      <c r="Q93" s="3" t="s">
        <v>292</v>
      </c>
      <c r="R93" s="3">
        <v>277</v>
      </c>
      <c r="S93" s="4">
        <v>43612</v>
      </c>
      <c r="T93" s="7">
        <v>2220.4</v>
      </c>
      <c r="U93" s="7">
        <v>2575.66</v>
      </c>
      <c r="V93" s="3"/>
      <c r="W93" s="3"/>
      <c r="X93" s="3" t="s">
        <v>157</v>
      </c>
      <c r="Y93" s="3"/>
      <c r="Z93" s="3" t="s">
        <v>158</v>
      </c>
      <c r="AA93" s="3" t="str">
        <f t="shared" si="1"/>
        <v>2 PARTES DE ALUMINIO 6 PULGADAS</v>
      </c>
      <c r="AB93" s="3">
        <v>0</v>
      </c>
      <c r="AC93" s="3"/>
      <c r="AD93" s="3"/>
      <c r="AE93" s="3"/>
      <c r="AF93" s="3"/>
      <c r="AG93" s="3" t="s">
        <v>293</v>
      </c>
      <c r="AH93" s="3" t="s">
        <v>294</v>
      </c>
      <c r="AJ93" s="3" t="s">
        <v>117</v>
      </c>
      <c r="AO93" s="3" t="s">
        <v>658</v>
      </c>
      <c r="AP93" s="3" t="s">
        <v>658</v>
      </c>
      <c r="AQ93" s="3" t="s">
        <v>573</v>
      </c>
      <c r="AR93" s="4">
        <v>43676</v>
      </c>
      <c r="AS93" s="4">
        <v>43646</v>
      </c>
      <c r="AT93" s="3" t="s">
        <v>574</v>
      </c>
    </row>
    <row r="94" spans="1:46" ht="28.5" x14ac:dyDescent="0.45">
      <c r="A94" s="3">
        <v>2019</v>
      </c>
      <c r="B94" s="4">
        <v>43556</v>
      </c>
      <c r="C94" s="4">
        <v>43646</v>
      </c>
      <c r="D94" s="3" t="s">
        <v>109</v>
      </c>
      <c r="E94" s="3" t="s">
        <v>113</v>
      </c>
      <c r="F94" s="3">
        <v>278</v>
      </c>
      <c r="G94" s="5" t="s">
        <v>150</v>
      </c>
      <c r="H94" s="6" t="s">
        <v>151</v>
      </c>
      <c r="I94" s="3" t="s">
        <v>397</v>
      </c>
      <c r="J94" s="3">
        <v>278</v>
      </c>
      <c r="K94" s="3"/>
      <c r="L94" s="3"/>
      <c r="M94" s="3"/>
      <c r="N94" s="3" t="s">
        <v>208</v>
      </c>
      <c r="O94" s="3" t="s">
        <v>209</v>
      </c>
      <c r="P94" s="3" t="s">
        <v>398</v>
      </c>
      <c r="Q94" s="3" t="s">
        <v>292</v>
      </c>
      <c r="R94" s="3">
        <v>278</v>
      </c>
      <c r="S94" s="4">
        <v>43601</v>
      </c>
      <c r="T94" s="7">
        <v>924</v>
      </c>
      <c r="U94" s="7">
        <v>1071.8399999999999</v>
      </c>
      <c r="V94" s="3"/>
      <c r="W94" s="3"/>
      <c r="X94" s="3" t="s">
        <v>157</v>
      </c>
      <c r="Y94" s="3"/>
      <c r="Z94" s="3" t="s">
        <v>158</v>
      </c>
      <c r="AA94" s="3" t="str">
        <f t="shared" si="1"/>
        <v>3 KILOS DE CAFE PARA CAFETERA 2 PIEZAS PARTE ALUMINIO Y 4 PIEZAS DE VASO DE UNICEL</v>
      </c>
      <c r="AB94" s="3">
        <v>0</v>
      </c>
      <c r="AC94" s="3"/>
      <c r="AD94" s="3"/>
      <c r="AE94" s="3"/>
      <c r="AF94" s="3"/>
      <c r="AG94" s="3" t="s">
        <v>293</v>
      </c>
      <c r="AH94" s="3" t="s">
        <v>294</v>
      </c>
      <c r="AJ94" s="3" t="s">
        <v>117</v>
      </c>
      <c r="AO94" s="3" t="s">
        <v>659</v>
      </c>
      <c r="AP94" s="3" t="s">
        <v>659</v>
      </c>
      <c r="AQ94" s="3" t="s">
        <v>573</v>
      </c>
      <c r="AR94" s="4">
        <v>43676</v>
      </c>
      <c r="AS94" s="4">
        <v>43646</v>
      </c>
      <c r="AT94" s="3" t="s">
        <v>574</v>
      </c>
    </row>
    <row r="95" spans="1:46" ht="28.5" x14ac:dyDescent="0.45">
      <c r="A95" s="3">
        <v>2019</v>
      </c>
      <c r="B95" s="4">
        <v>43556</v>
      </c>
      <c r="C95" s="4">
        <v>43646</v>
      </c>
      <c r="D95" s="3" t="s">
        <v>109</v>
      </c>
      <c r="E95" s="3" t="s">
        <v>113</v>
      </c>
      <c r="F95" s="3">
        <v>279</v>
      </c>
      <c r="G95" s="5" t="s">
        <v>150</v>
      </c>
      <c r="H95" s="6" t="s">
        <v>151</v>
      </c>
      <c r="I95" s="3" t="s">
        <v>399</v>
      </c>
      <c r="J95" s="3">
        <v>279</v>
      </c>
      <c r="K95" s="3"/>
      <c r="L95" s="3"/>
      <c r="M95" s="3"/>
      <c r="N95" s="3" t="s">
        <v>153</v>
      </c>
      <c r="O95" s="3" t="s">
        <v>154</v>
      </c>
      <c r="P95" s="3" t="s">
        <v>400</v>
      </c>
      <c r="Q95" s="3" t="s">
        <v>292</v>
      </c>
      <c r="R95" s="3">
        <v>279</v>
      </c>
      <c r="S95" s="4">
        <v>43605</v>
      </c>
      <c r="T95" s="7">
        <v>1261.24</v>
      </c>
      <c r="U95" s="7">
        <v>1463.04</v>
      </c>
      <c r="V95" s="3"/>
      <c r="W95" s="3"/>
      <c r="X95" s="3" t="s">
        <v>157</v>
      </c>
      <c r="Y95" s="3"/>
      <c r="Z95" s="3" t="s">
        <v>158</v>
      </c>
      <c r="AA95" s="3" t="str">
        <f t="shared" si="1"/>
        <v xml:space="preserve">1 MONITOR HP V190 </v>
      </c>
      <c r="AB95" s="3">
        <v>0</v>
      </c>
      <c r="AC95" s="3"/>
      <c r="AD95" s="3"/>
      <c r="AE95" s="3"/>
      <c r="AF95" s="3"/>
      <c r="AG95" s="3" t="s">
        <v>293</v>
      </c>
      <c r="AH95" s="3" t="s">
        <v>294</v>
      </c>
      <c r="AJ95" s="3" t="s">
        <v>117</v>
      </c>
      <c r="AO95" s="3" t="s">
        <v>660</v>
      </c>
      <c r="AP95" s="3" t="s">
        <v>660</v>
      </c>
      <c r="AQ95" s="3" t="s">
        <v>573</v>
      </c>
      <c r="AR95" s="4">
        <v>43676</v>
      </c>
      <c r="AS95" s="4">
        <v>43646</v>
      </c>
      <c r="AT95" s="3" t="s">
        <v>574</v>
      </c>
    </row>
    <row r="96" spans="1:46" ht="28.5" x14ac:dyDescent="0.45">
      <c r="A96" s="3">
        <v>2019</v>
      </c>
      <c r="B96" s="4">
        <v>43556</v>
      </c>
      <c r="C96" s="4">
        <v>43646</v>
      </c>
      <c r="D96" s="3" t="s">
        <v>109</v>
      </c>
      <c r="E96" s="3" t="s">
        <v>113</v>
      </c>
      <c r="F96" s="3">
        <v>280</v>
      </c>
      <c r="G96" s="5" t="s">
        <v>150</v>
      </c>
      <c r="H96" s="6" t="s">
        <v>151</v>
      </c>
      <c r="I96" s="3" t="s">
        <v>401</v>
      </c>
      <c r="J96" s="3">
        <v>280</v>
      </c>
      <c r="K96" s="3"/>
      <c r="L96" s="3"/>
      <c r="M96" s="3"/>
      <c r="N96" s="3" t="s">
        <v>402</v>
      </c>
      <c r="O96" s="3" t="s">
        <v>199</v>
      </c>
      <c r="P96" s="3" t="s">
        <v>304</v>
      </c>
      <c r="Q96" s="3" t="s">
        <v>292</v>
      </c>
      <c r="R96" s="3">
        <v>280</v>
      </c>
      <c r="S96" s="4">
        <v>43606</v>
      </c>
      <c r="T96" s="7">
        <v>1599.3</v>
      </c>
      <c r="U96" s="7">
        <v>1855.26</v>
      </c>
      <c r="V96" s="3"/>
      <c r="W96" s="3"/>
      <c r="X96" s="3" t="s">
        <v>157</v>
      </c>
      <c r="Y96" s="3"/>
      <c r="Z96" s="3" t="s">
        <v>158</v>
      </c>
      <c r="AA96" s="3" t="str">
        <f t="shared" si="1"/>
        <v>4 PILAS HR9 12 VOLTS</v>
      </c>
      <c r="AB96" s="3">
        <v>0</v>
      </c>
      <c r="AC96" s="3"/>
      <c r="AD96" s="3"/>
      <c r="AE96" s="3"/>
      <c r="AF96" s="3"/>
      <c r="AG96" s="3" t="s">
        <v>293</v>
      </c>
      <c r="AH96" s="3" t="s">
        <v>294</v>
      </c>
      <c r="AJ96" s="3" t="s">
        <v>117</v>
      </c>
      <c r="AO96" s="3" t="s">
        <v>661</v>
      </c>
      <c r="AP96" s="3" t="s">
        <v>661</v>
      </c>
      <c r="AQ96" s="3" t="s">
        <v>573</v>
      </c>
      <c r="AR96" s="4">
        <v>43676</v>
      </c>
      <c r="AS96" s="4">
        <v>43646</v>
      </c>
      <c r="AT96" s="3" t="s">
        <v>574</v>
      </c>
    </row>
    <row r="97" spans="1:46" ht="28.5" x14ac:dyDescent="0.45">
      <c r="A97" s="3">
        <v>2019</v>
      </c>
      <c r="B97" s="4">
        <v>43556</v>
      </c>
      <c r="C97" s="4">
        <v>43646</v>
      </c>
      <c r="D97" s="3" t="s">
        <v>109</v>
      </c>
      <c r="E97" s="3" t="s">
        <v>115</v>
      </c>
      <c r="F97" s="3">
        <v>281</v>
      </c>
      <c r="G97" s="5" t="s">
        <v>150</v>
      </c>
      <c r="H97" s="6" t="s">
        <v>151</v>
      </c>
      <c r="I97" s="3" t="s">
        <v>403</v>
      </c>
      <c r="J97" s="3">
        <v>281</v>
      </c>
      <c r="K97" s="3" t="s">
        <v>404</v>
      </c>
      <c r="L97" s="3" t="s">
        <v>405</v>
      </c>
      <c r="M97" s="3" t="s">
        <v>406</v>
      </c>
      <c r="N97" s="3"/>
      <c r="O97" s="3" t="s">
        <v>407</v>
      </c>
      <c r="P97" s="3" t="s">
        <v>408</v>
      </c>
      <c r="Q97" s="3" t="s">
        <v>292</v>
      </c>
      <c r="R97" s="3">
        <v>281</v>
      </c>
      <c r="S97" s="4">
        <v>43613</v>
      </c>
      <c r="T97" s="7">
        <v>6070</v>
      </c>
      <c r="U97" s="7">
        <v>7041.2</v>
      </c>
      <c r="V97" s="3"/>
      <c r="W97" s="3"/>
      <c r="X97" s="3" t="s">
        <v>157</v>
      </c>
      <c r="Y97" s="3"/>
      <c r="Z97" s="3" t="s">
        <v>158</v>
      </c>
      <c r="AA97" s="3" t="str">
        <f t="shared" si="1"/>
        <v>REPARACION GENERAL AUTOCLAVE CILINDRICA Y REPARACION GENERAL BOMBA DE VACIO No INV CAEV 2075</v>
      </c>
      <c r="AB97" s="3">
        <v>0</v>
      </c>
      <c r="AC97" s="3"/>
      <c r="AD97" s="3"/>
      <c r="AE97" s="3"/>
      <c r="AF97" s="3"/>
      <c r="AG97" s="3" t="s">
        <v>293</v>
      </c>
      <c r="AH97" s="3" t="s">
        <v>294</v>
      </c>
      <c r="AJ97" s="3" t="s">
        <v>117</v>
      </c>
      <c r="AO97" s="3" t="s">
        <v>662</v>
      </c>
      <c r="AP97" s="3" t="s">
        <v>662</v>
      </c>
      <c r="AQ97" s="3" t="s">
        <v>573</v>
      </c>
      <c r="AR97" s="4">
        <v>43676</v>
      </c>
      <c r="AS97" s="4">
        <v>43646</v>
      </c>
      <c r="AT97" s="3" t="s">
        <v>574</v>
      </c>
    </row>
    <row r="98" spans="1:46" ht="28.5" x14ac:dyDescent="0.45">
      <c r="A98" s="3">
        <v>2019</v>
      </c>
      <c r="B98" s="4">
        <v>43556</v>
      </c>
      <c r="C98" s="4">
        <v>43646</v>
      </c>
      <c r="D98" s="3" t="s">
        <v>109</v>
      </c>
      <c r="E98" s="3" t="s">
        <v>113</v>
      </c>
      <c r="F98" s="3">
        <v>282</v>
      </c>
      <c r="G98" s="5" t="s">
        <v>150</v>
      </c>
      <c r="H98" s="6" t="s">
        <v>151</v>
      </c>
      <c r="I98" s="3" t="s">
        <v>409</v>
      </c>
      <c r="J98" s="3">
        <v>282</v>
      </c>
      <c r="K98" s="3"/>
      <c r="L98" s="3"/>
      <c r="M98" s="3"/>
      <c r="N98" s="3" t="s">
        <v>410</v>
      </c>
      <c r="O98" s="3" t="s">
        <v>411</v>
      </c>
      <c r="P98" s="3" t="s">
        <v>400</v>
      </c>
      <c r="Q98" s="3" t="s">
        <v>292</v>
      </c>
      <c r="R98" s="3">
        <v>282</v>
      </c>
      <c r="S98" s="4">
        <v>43593</v>
      </c>
      <c r="T98" s="7">
        <v>11462.09</v>
      </c>
      <c r="U98" s="7">
        <v>13296.02</v>
      </c>
      <c r="V98" s="3"/>
      <c r="W98" s="3"/>
      <c r="X98" s="3" t="s">
        <v>157</v>
      </c>
      <c r="Y98" s="3"/>
      <c r="Z98" s="3" t="s">
        <v>158</v>
      </c>
      <c r="AA98" s="3" t="str">
        <f t="shared" si="1"/>
        <v>4 EXTRA NEUTRO MA02 1 GUANTES DE ASBESTO 6 CAJAS GUANTES DE LATEX MEDIANOS 1 CAJA DE GUANTES CHICOS 6 CAJAS DE GUANTES GRANDES 4 PAQ DE CUBREBOCAS CON 3 PLIEGUES 2 CAJAS GLASS MICROFIBRER DFA Y 1 KILO DE CETATO DE AMONIO</v>
      </c>
      <c r="AB98" s="3">
        <v>0</v>
      </c>
      <c r="AC98" s="3"/>
      <c r="AD98" s="3"/>
      <c r="AE98" s="3"/>
      <c r="AF98" s="3"/>
      <c r="AG98" s="3" t="s">
        <v>293</v>
      </c>
      <c r="AH98" s="3" t="s">
        <v>294</v>
      </c>
      <c r="AJ98" s="3" t="s">
        <v>117</v>
      </c>
      <c r="AO98" s="3" t="s">
        <v>663</v>
      </c>
      <c r="AP98" s="3" t="s">
        <v>663</v>
      </c>
      <c r="AQ98" s="3" t="s">
        <v>573</v>
      </c>
      <c r="AR98" s="4">
        <v>43676</v>
      </c>
      <c r="AS98" s="4">
        <v>43646</v>
      </c>
      <c r="AT98" s="3" t="s">
        <v>574</v>
      </c>
    </row>
    <row r="99" spans="1:46" ht="28.5" x14ac:dyDescent="0.45">
      <c r="A99" s="3">
        <v>2019</v>
      </c>
      <c r="B99" s="4">
        <v>43556</v>
      </c>
      <c r="C99" s="4">
        <v>43646</v>
      </c>
      <c r="D99" s="3" t="s">
        <v>109</v>
      </c>
      <c r="E99" s="3" t="s">
        <v>113</v>
      </c>
      <c r="F99" s="3">
        <v>283</v>
      </c>
      <c r="G99" s="5" t="s">
        <v>150</v>
      </c>
      <c r="H99" s="6" t="s">
        <v>151</v>
      </c>
      <c r="I99" s="3" t="s">
        <v>412</v>
      </c>
      <c r="J99" s="3">
        <v>283</v>
      </c>
      <c r="K99" s="3"/>
      <c r="L99" s="3"/>
      <c r="M99" s="3"/>
      <c r="N99" s="3" t="s">
        <v>410</v>
      </c>
      <c r="O99" s="3" t="s">
        <v>411</v>
      </c>
      <c r="P99" s="3" t="s">
        <v>400</v>
      </c>
      <c r="Q99" s="3" t="s">
        <v>292</v>
      </c>
      <c r="R99" s="3">
        <v>283</v>
      </c>
      <c r="S99" s="4">
        <v>43593</v>
      </c>
      <c r="T99" s="7">
        <v>15080.85</v>
      </c>
      <c r="U99" s="7">
        <v>17493.79</v>
      </c>
      <c r="V99" s="3"/>
      <c r="W99" s="3"/>
      <c r="X99" s="3" t="s">
        <v>157</v>
      </c>
      <c r="Y99" s="3"/>
      <c r="Z99" s="3" t="s">
        <v>158</v>
      </c>
      <c r="AA99" s="3" t="str">
        <f t="shared" si="1"/>
        <v>5 PZA BENZALCONIO CLORURO 10 POR CIENTO 10 CAJAS DE BOLSA PARA MUESTREO BACTERIOLOGICO QUE CONTIENE TIOSULFATO SODICO 20 PZAS DE ASAS BACTERIOLOGICOS Y 5 PZS DE ESCOBILLON PARA TUBO DE CULTIVO CON ESCOBA</v>
      </c>
      <c r="AB99" s="3">
        <v>0</v>
      </c>
      <c r="AC99" s="3"/>
      <c r="AD99" s="3"/>
      <c r="AE99" s="3"/>
      <c r="AF99" s="3"/>
      <c r="AG99" s="3" t="s">
        <v>293</v>
      </c>
      <c r="AH99" s="3" t="s">
        <v>294</v>
      </c>
      <c r="AJ99" s="3" t="s">
        <v>117</v>
      </c>
      <c r="AO99" s="3" t="s">
        <v>664</v>
      </c>
      <c r="AP99" s="3" t="s">
        <v>664</v>
      </c>
      <c r="AQ99" s="3" t="s">
        <v>573</v>
      </c>
      <c r="AR99" s="4">
        <v>43676</v>
      </c>
      <c r="AS99" s="4">
        <v>43646</v>
      </c>
      <c r="AT99" s="3" t="s">
        <v>574</v>
      </c>
    </row>
    <row r="100" spans="1:46" ht="28.5" x14ac:dyDescent="0.45">
      <c r="A100" s="3">
        <v>2019</v>
      </c>
      <c r="B100" s="4">
        <v>43556</v>
      </c>
      <c r="C100" s="4">
        <v>43646</v>
      </c>
      <c r="D100" s="3" t="s">
        <v>109</v>
      </c>
      <c r="E100" s="3" t="s">
        <v>113</v>
      </c>
      <c r="F100" s="3">
        <v>284</v>
      </c>
      <c r="G100" s="5" t="s">
        <v>150</v>
      </c>
      <c r="H100" s="6" t="s">
        <v>151</v>
      </c>
      <c r="I100" s="3" t="s">
        <v>413</v>
      </c>
      <c r="J100" s="3">
        <v>284</v>
      </c>
      <c r="K100" s="3"/>
      <c r="L100" s="3"/>
      <c r="M100" s="3"/>
      <c r="N100" s="3" t="s">
        <v>162</v>
      </c>
      <c r="O100" s="3" t="s">
        <v>414</v>
      </c>
      <c r="P100" s="3" t="s">
        <v>291</v>
      </c>
      <c r="Q100" s="3" t="s">
        <v>292</v>
      </c>
      <c r="R100" s="3">
        <v>284</v>
      </c>
      <c r="S100" s="4">
        <v>43605</v>
      </c>
      <c r="T100" s="7">
        <v>4243.12</v>
      </c>
      <c r="U100" s="7">
        <v>4922.01</v>
      </c>
      <c r="V100" s="3"/>
      <c r="W100" s="3"/>
      <c r="X100" s="3" t="s">
        <v>157</v>
      </c>
      <c r="Y100" s="3"/>
      <c r="Z100" s="3" t="s">
        <v>158</v>
      </c>
      <c r="AA100" s="3" t="str">
        <f t="shared" si="1"/>
        <v>ACEITE DE MOTOR FILTRO DE ACEITE DE MOTOR JUNTA DE TAPON DE CARTER FILTRO DE AIRE A MATERIALES DIVERSOS FILTRO DE AIRE  LIMPIADOR DEL SISTEMA DE FRENOS PROTECTOR DE TERMINAL DE BATERIA SHAMPOO LIMPIAPARABRISAS LIMPIADOR INTERNO DE MOTOR  LIMPIADOR DE INYECTORES FOCO SERVICIO DE MANTENIMIENTO LIMP Y AJUSTE DE FRENOS LAVADO DE INYECTORES REG. DE CARGA</v>
      </c>
      <c r="AB100" s="3">
        <v>0</v>
      </c>
      <c r="AC100" s="3"/>
      <c r="AD100" s="3"/>
      <c r="AE100" s="3"/>
      <c r="AF100" s="3"/>
      <c r="AG100" s="3" t="s">
        <v>415</v>
      </c>
      <c r="AH100" s="3" t="s">
        <v>294</v>
      </c>
      <c r="AJ100" s="3" t="s">
        <v>117</v>
      </c>
      <c r="AO100" s="3" t="s">
        <v>665</v>
      </c>
      <c r="AP100" s="3" t="s">
        <v>665</v>
      </c>
      <c r="AQ100" s="3" t="s">
        <v>573</v>
      </c>
      <c r="AR100" s="4">
        <v>43676</v>
      </c>
      <c r="AS100" s="4">
        <v>43646</v>
      </c>
      <c r="AT100" s="3" t="s">
        <v>574</v>
      </c>
    </row>
    <row r="101" spans="1:46" ht="28.5" x14ac:dyDescent="0.45">
      <c r="A101" s="3">
        <v>2019</v>
      </c>
      <c r="B101" s="4">
        <v>43556</v>
      </c>
      <c r="C101" s="4">
        <v>43646</v>
      </c>
      <c r="D101" s="3" t="s">
        <v>109</v>
      </c>
      <c r="E101" s="3" t="s">
        <v>113</v>
      </c>
      <c r="F101" s="3">
        <v>285</v>
      </c>
      <c r="G101" s="5" t="s">
        <v>150</v>
      </c>
      <c r="H101" s="6" t="s">
        <v>151</v>
      </c>
      <c r="I101" s="3" t="s">
        <v>416</v>
      </c>
      <c r="J101" s="3">
        <v>285</v>
      </c>
      <c r="K101" s="3" t="s">
        <v>417</v>
      </c>
      <c r="L101" s="3" t="s">
        <v>418</v>
      </c>
      <c r="M101" s="3" t="s">
        <v>239</v>
      </c>
      <c r="N101" s="3"/>
      <c r="O101" s="3" t="s">
        <v>240</v>
      </c>
      <c r="P101" s="3" t="s">
        <v>419</v>
      </c>
      <c r="Q101" s="3" t="s">
        <v>292</v>
      </c>
      <c r="R101" s="3">
        <v>285</v>
      </c>
      <c r="S101" s="4">
        <v>43612</v>
      </c>
      <c r="T101" s="7">
        <v>1625.88</v>
      </c>
      <c r="U101" s="7">
        <v>1886.03</v>
      </c>
      <c r="V101" s="3"/>
      <c r="W101" s="3"/>
      <c r="X101" s="3" t="s">
        <v>157</v>
      </c>
      <c r="Y101" s="3"/>
      <c r="Z101" s="3" t="s">
        <v>158</v>
      </c>
      <c r="AA101" s="3" t="str">
        <f t="shared" si="1"/>
        <v>3 PZA CEMENTO GRIS 3 PZA ARENILLA POR LONA 5 PZA ARENA POR LONA 1 CLAVO PARA CONCRETO 11 CLAVO 1 PULGADA ALAMBRE RECOCIDO CALIBRE 15</v>
      </c>
      <c r="AB101" s="3">
        <v>0</v>
      </c>
      <c r="AC101" s="3"/>
      <c r="AD101" s="3"/>
      <c r="AE101" s="3"/>
      <c r="AF101" s="3"/>
      <c r="AG101" s="3" t="s">
        <v>415</v>
      </c>
      <c r="AH101" s="3" t="s">
        <v>294</v>
      </c>
      <c r="AJ101" s="3" t="s">
        <v>117</v>
      </c>
      <c r="AO101" s="3" t="s">
        <v>666</v>
      </c>
      <c r="AP101" s="3" t="s">
        <v>666</v>
      </c>
      <c r="AQ101" s="3" t="s">
        <v>573</v>
      </c>
      <c r="AR101" s="4">
        <v>43676</v>
      </c>
      <c r="AS101" s="4">
        <v>43646</v>
      </c>
      <c r="AT101" s="3" t="s">
        <v>574</v>
      </c>
    </row>
    <row r="102" spans="1:46" ht="28.5" x14ac:dyDescent="0.45">
      <c r="A102" s="3">
        <v>2019</v>
      </c>
      <c r="B102" s="4">
        <v>43556</v>
      </c>
      <c r="C102" s="4">
        <v>43646</v>
      </c>
      <c r="D102" s="3" t="s">
        <v>109</v>
      </c>
      <c r="E102" s="3" t="s">
        <v>115</v>
      </c>
      <c r="F102" s="3">
        <v>286</v>
      </c>
      <c r="G102" s="5" t="s">
        <v>150</v>
      </c>
      <c r="H102" s="6" t="s">
        <v>151</v>
      </c>
      <c r="I102" s="3" t="s">
        <v>420</v>
      </c>
      <c r="J102" s="3">
        <v>286</v>
      </c>
      <c r="K102" s="3"/>
      <c r="L102" s="3"/>
      <c r="M102" s="3"/>
      <c r="N102" s="3" t="s">
        <v>379</v>
      </c>
      <c r="O102" s="3" t="s">
        <v>421</v>
      </c>
      <c r="P102" s="3" t="s">
        <v>419</v>
      </c>
      <c r="Q102" s="3" t="s">
        <v>292</v>
      </c>
      <c r="R102" s="3">
        <v>286</v>
      </c>
      <c r="S102" s="4">
        <v>43609</v>
      </c>
      <c r="T102" s="7">
        <v>1400</v>
      </c>
      <c r="U102" s="7">
        <v>1624</v>
      </c>
      <c r="V102" s="3"/>
      <c r="W102" s="3"/>
      <c r="X102" s="3" t="s">
        <v>157</v>
      </c>
      <c r="Y102" s="3"/>
      <c r="Z102" s="3" t="s">
        <v>158</v>
      </c>
      <c r="AA102" s="3" t="str">
        <f t="shared" si="1"/>
        <v>1 MANTENIMIENTO A SCANNER MARCA HP SCANJET ENTERPRISE FLOW 7000 S3</v>
      </c>
      <c r="AB102" s="3">
        <v>0</v>
      </c>
      <c r="AC102" s="3"/>
      <c r="AD102" s="3"/>
      <c r="AE102" s="3"/>
      <c r="AF102" s="3"/>
      <c r="AG102" s="3" t="s">
        <v>415</v>
      </c>
      <c r="AH102" s="3" t="s">
        <v>294</v>
      </c>
      <c r="AJ102" s="3" t="s">
        <v>117</v>
      </c>
      <c r="AO102" s="3" t="s">
        <v>667</v>
      </c>
      <c r="AP102" s="3" t="s">
        <v>667</v>
      </c>
      <c r="AQ102" s="3" t="s">
        <v>573</v>
      </c>
      <c r="AR102" s="4">
        <v>43676</v>
      </c>
      <c r="AS102" s="4">
        <v>43646</v>
      </c>
      <c r="AT102" s="3" t="s">
        <v>574</v>
      </c>
    </row>
    <row r="103" spans="1:46" ht="28.5" x14ac:dyDescent="0.45">
      <c r="A103" s="3">
        <v>2019</v>
      </c>
      <c r="B103" s="4">
        <v>43556</v>
      </c>
      <c r="C103" s="4">
        <v>43646</v>
      </c>
      <c r="D103" s="3" t="s">
        <v>109</v>
      </c>
      <c r="E103" s="3" t="s">
        <v>113</v>
      </c>
      <c r="F103" s="3">
        <v>287</v>
      </c>
      <c r="G103" s="5" t="s">
        <v>150</v>
      </c>
      <c r="H103" s="6" t="s">
        <v>151</v>
      </c>
      <c r="I103" s="3" t="s">
        <v>422</v>
      </c>
      <c r="J103" s="3">
        <v>287</v>
      </c>
      <c r="K103" s="3"/>
      <c r="L103" s="3"/>
      <c r="M103" s="3"/>
      <c r="N103" s="3" t="s">
        <v>410</v>
      </c>
      <c r="O103" s="3" t="s">
        <v>411</v>
      </c>
      <c r="P103" s="3" t="s">
        <v>398</v>
      </c>
      <c r="Q103" s="3" t="s">
        <v>292</v>
      </c>
      <c r="R103" s="3">
        <v>287</v>
      </c>
      <c r="S103" s="4">
        <v>43609</v>
      </c>
      <c r="T103" s="7">
        <v>1310</v>
      </c>
      <c r="U103" s="7">
        <v>1519.6</v>
      </c>
      <c r="V103" s="3"/>
      <c r="W103" s="3"/>
      <c r="X103" s="3" t="s">
        <v>157</v>
      </c>
      <c r="Y103" s="3"/>
      <c r="Z103" s="3" t="s">
        <v>158</v>
      </c>
      <c r="AA103" s="3" t="str">
        <f t="shared" si="1"/>
        <v>25 BOLSAS PARA BASURA DE PLATICO NEGRAS Y 30 LITROS SHAMPOO PARA MANOS AROMAS VARIOS</v>
      </c>
      <c r="AB103" s="3">
        <v>0</v>
      </c>
      <c r="AC103" s="3"/>
      <c r="AD103" s="3"/>
      <c r="AE103" s="3"/>
      <c r="AF103" s="3"/>
      <c r="AG103" s="3" t="s">
        <v>415</v>
      </c>
      <c r="AH103" s="3" t="s">
        <v>294</v>
      </c>
      <c r="AJ103" s="3" t="s">
        <v>117</v>
      </c>
      <c r="AO103" s="3" t="s">
        <v>668</v>
      </c>
      <c r="AP103" s="3" t="s">
        <v>668</v>
      </c>
      <c r="AQ103" s="3" t="s">
        <v>573</v>
      </c>
      <c r="AR103" s="4">
        <v>43676</v>
      </c>
      <c r="AS103" s="4">
        <v>43646</v>
      </c>
      <c r="AT103" s="3" t="s">
        <v>574</v>
      </c>
    </row>
    <row r="104" spans="1:46" ht="28.5" x14ac:dyDescent="0.45">
      <c r="A104" s="3">
        <v>2019</v>
      </c>
      <c r="B104" s="4">
        <v>43556</v>
      </c>
      <c r="C104" s="4">
        <v>43646</v>
      </c>
      <c r="D104" s="3" t="s">
        <v>109</v>
      </c>
      <c r="E104" s="3" t="s">
        <v>113</v>
      </c>
      <c r="F104" s="3">
        <v>288</v>
      </c>
      <c r="G104" s="5" t="s">
        <v>150</v>
      </c>
      <c r="H104" s="6" t="s">
        <v>151</v>
      </c>
      <c r="I104" s="3" t="s">
        <v>423</v>
      </c>
      <c r="J104" s="3">
        <v>288</v>
      </c>
      <c r="K104" s="3"/>
      <c r="L104" s="3"/>
      <c r="M104" s="3"/>
      <c r="N104" s="3" t="s">
        <v>402</v>
      </c>
      <c r="O104" s="3" t="s">
        <v>199</v>
      </c>
      <c r="P104" s="3" t="s">
        <v>424</v>
      </c>
      <c r="Q104" s="3" t="s">
        <v>292</v>
      </c>
      <c r="R104" s="3">
        <v>288</v>
      </c>
      <c r="S104" s="4">
        <v>43608</v>
      </c>
      <c r="T104" s="7">
        <v>180.89</v>
      </c>
      <c r="U104" s="7">
        <v>209.83</v>
      </c>
      <c r="V104" s="3"/>
      <c r="W104" s="3"/>
      <c r="X104" s="3" t="s">
        <v>157</v>
      </c>
      <c r="Y104" s="3"/>
      <c r="Z104" s="3" t="s">
        <v>158</v>
      </c>
      <c r="AA104" s="3" t="str">
        <f t="shared" si="1"/>
        <v>UN KIT DE TECLADO Y MOUSE GENERICO</v>
      </c>
      <c r="AB104" s="3">
        <v>0</v>
      </c>
      <c r="AC104" s="3"/>
      <c r="AD104" s="3"/>
      <c r="AE104" s="3"/>
      <c r="AF104" s="3"/>
      <c r="AG104" s="3" t="s">
        <v>415</v>
      </c>
      <c r="AH104" s="3" t="s">
        <v>294</v>
      </c>
      <c r="AJ104" s="3" t="s">
        <v>117</v>
      </c>
      <c r="AO104" s="3" t="s">
        <v>669</v>
      </c>
      <c r="AP104" s="3" t="s">
        <v>669</v>
      </c>
      <c r="AQ104" s="3" t="s">
        <v>573</v>
      </c>
      <c r="AR104" s="4">
        <v>43676</v>
      </c>
      <c r="AS104" s="4">
        <v>43646</v>
      </c>
      <c r="AT104" s="3" t="s">
        <v>574</v>
      </c>
    </row>
    <row r="105" spans="1:46" ht="28.5" x14ac:dyDescent="0.45">
      <c r="A105" s="3">
        <v>2019</v>
      </c>
      <c r="B105" s="4">
        <v>43556</v>
      </c>
      <c r="C105" s="4">
        <v>43646</v>
      </c>
      <c r="D105" s="3" t="s">
        <v>109</v>
      </c>
      <c r="E105" s="3" t="s">
        <v>113</v>
      </c>
      <c r="F105" s="3">
        <v>289</v>
      </c>
      <c r="G105" s="5" t="s">
        <v>150</v>
      </c>
      <c r="H105" s="6" t="s">
        <v>151</v>
      </c>
      <c r="I105" s="3" t="s">
        <v>425</v>
      </c>
      <c r="J105" s="3">
        <v>289</v>
      </c>
      <c r="K105" s="3"/>
      <c r="L105" s="3"/>
      <c r="M105" s="3"/>
      <c r="N105" s="3" t="s">
        <v>389</v>
      </c>
      <c r="O105" s="3" t="s">
        <v>390</v>
      </c>
      <c r="P105" s="3" t="s">
        <v>424</v>
      </c>
      <c r="Q105" s="3" t="s">
        <v>292</v>
      </c>
      <c r="R105" s="3">
        <v>289</v>
      </c>
      <c r="S105" s="4">
        <v>43608</v>
      </c>
      <c r="T105" s="7">
        <v>9004</v>
      </c>
      <c r="U105" s="7">
        <v>10444.64</v>
      </c>
      <c r="V105" s="3"/>
      <c r="W105" s="3"/>
      <c r="X105" s="3" t="s">
        <v>157</v>
      </c>
      <c r="Y105" s="3"/>
      <c r="Z105" s="3" t="s">
        <v>158</v>
      </c>
      <c r="AA105" s="3" t="str">
        <f t="shared" si="1"/>
        <v>DISCO DURO IBM DE 600GB DOS Y MEDIA PULGADAS Y DISCO DURO DE IMB 2TB TRES Y MEDIA PULGADAS</v>
      </c>
      <c r="AB105" s="3">
        <v>0</v>
      </c>
      <c r="AC105" s="3"/>
      <c r="AD105" s="3"/>
      <c r="AE105" s="3"/>
      <c r="AF105" s="3"/>
      <c r="AG105" s="3" t="s">
        <v>415</v>
      </c>
      <c r="AH105" s="3" t="s">
        <v>294</v>
      </c>
      <c r="AJ105" s="3" t="s">
        <v>117</v>
      </c>
      <c r="AO105" s="3" t="s">
        <v>670</v>
      </c>
      <c r="AP105" s="3" t="s">
        <v>670</v>
      </c>
      <c r="AQ105" s="3" t="s">
        <v>573</v>
      </c>
      <c r="AR105" s="4">
        <v>43676</v>
      </c>
      <c r="AS105" s="4">
        <v>43646</v>
      </c>
      <c r="AT105" s="3" t="s">
        <v>574</v>
      </c>
    </row>
    <row r="106" spans="1:46" ht="28.5" x14ac:dyDescent="0.45">
      <c r="A106" s="3">
        <v>2019</v>
      </c>
      <c r="B106" s="4">
        <v>43556</v>
      </c>
      <c r="C106" s="4">
        <v>43646</v>
      </c>
      <c r="D106" s="3" t="s">
        <v>109</v>
      </c>
      <c r="E106" s="3" t="s">
        <v>113</v>
      </c>
      <c r="F106" s="3">
        <v>290</v>
      </c>
      <c r="G106" s="5" t="s">
        <v>150</v>
      </c>
      <c r="H106" s="6" t="s">
        <v>151</v>
      </c>
      <c r="I106" s="3" t="s">
        <v>426</v>
      </c>
      <c r="J106" s="3">
        <v>290</v>
      </c>
      <c r="K106" s="3" t="s">
        <v>427</v>
      </c>
      <c r="L106" s="3" t="s">
        <v>384</v>
      </c>
      <c r="M106" s="3" t="s">
        <v>169</v>
      </c>
      <c r="N106" s="3"/>
      <c r="O106" s="3" t="s">
        <v>170</v>
      </c>
      <c r="P106" s="3" t="s">
        <v>428</v>
      </c>
      <c r="Q106" s="3" t="s">
        <v>292</v>
      </c>
      <c r="R106" s="3">
        <v>290</v>
      </c>
      <c r="S106" s="4">
        <v>43619</v>
      </c>
      <c r="T106" s="7">
        <v>1021.56</v>
      </c>
      <c r="U106" s="7">
        <v>1185.01</v>
      </c>
      <c r="V106" s="3"/>
      <c r="W106" s="3"/>
      <c r="X106" s="3" t="s">
        <v>157</v>
      </c>
      <c r="Y106" s="3"/>
      <c r="Z106" s="3" t="s">
        <v>158</v>
      </c>
      <c r="AA106" s="3" t="str">
        <f t="shared" si="1"/>
        <v>SELLO DE RECIBIDO PARA EL DPTO DE ENLACE REGIONAL SELLO DE RECIBIDO PARA DPTO DE ENLACE REGIONAL OFNA VALIDACION DE PROYECTOS MUNICIPALES Y SELLO DE VALIDADO PARA DPTO DE ENLACE REGIONAL  OFNA DE VALIDACION DE PROYECTOS MUNICIPALES</v>
      </c>
      <c r="AB106" s="3">
        <v>0</v>
      </c>
      <c r="AC106" s="3"/>
      <c r="AD106" s="3"/>
      <c r="AE106" s="3"/>
      <c r="AF106" s="3"/>
      <c r="AG106" s="3" t="s">
        <v>293</v>
      </c>
      <c r="AH106" s="3" t="s">
        <v>294</v>
      </c>
      <c r="AJ106" s="3" t="s">
        <v>117</v>
      </c>
      <c r="AO106" s="3" t="s">
        <v>671</v>
      </c>
      <c r="AP106" s="3" t="s">
        <v>671</v>
      </c>
      <c r="AQ106" s="3" t="s">
        <v>573</v>
      </c>
      <c r="AR106" s="4">
        <v>43676</v>
      </c>
      <c r="AS106" s="4">
        <v>43646</v>
      </c>
      <c r="AT106" s="3" t="s">
        <v>574</v>
      </c>
    </row>
    <row r="107" spans="1:46" ht="28.5" x14ac:dyDescent="0.45">
      <c r="A107" s="3">
        <v>2019</v>
      </c>
      <c r="B107" s="4">
        <v>43556</v>
      </c>
      <c r="C107" s="4">
        <v>43646</v>
      </c>
      <c r="D107" s="3" t="s">
        <v>109</v>
      </c>
      <c r="E107" s="3" t="s">
        <v>113</v>
      </c>
      <c r="F107" s="3">
        <v>291</v>
      </c>
      <c r="G107" s="5" t="s">
        <v>150</v>
      </c>
      <c r="H107" s="6" t="s">
        <v>151</v>
      </c>
      <c r="I107" s="3" t="s">
        <v>330</v>
      </c>
      <c r="J107" s="3">
        <v>291</v>
      </c>
      <c r="K107" s="3"/>
      <c r="L107" s="3"/>
      <c r="M107" s="3"/>
      <c r="N107" s="3" t="s">
        <v>196</v>
      </c>
      <c r="O107" s="3" t="s">
        <v>189</v>
      </c>
      <c r="P107" s="3" t="s">
        <v>291</v>
      </c>
      <c r="Q107" s="3" t="s">
        <v>292</v>
      </c>
      <c r="R107" s="3">
        <v>291</v>
      </c>
      <c r="S107" s="4">
        <v>43612</v>
      </c>
      <c r="T107" s="7">
        <v>17304.599999999999</v>
      </c>
      <c r="U107" s="7">
        <v>20000.13</v>
      </c>
      <c r="V107" s="3"/>
      <c r="W107" s="3"/>
      <c r="X107" s="3" t="s">
        <v>157</v>
      </c>
      <c r="Y107" s="3"/>
      <c r="Z107" s="3" t="s">
        <v>158</v>
      </c>
      <c r="AA107" s="3" t="str">
        <f t="shared" si="1"/>
        <v>GASOLINA PEMEX PREMIUM GASOLINA PEMEX MAGNA PEMEX DIESEL</v>
      </c>
      <c r="AB107" s="3">
        <v>0</v>
      </c>
      <c r="AC107" s="3"/>
      <c r="AD107" s="3"/>
      <c r="AE107" s="3"/>
      <c r="AF107" s="3"/>
      <c r="AG107" s="3" t="s">
        <v>293</v>
      </c>
      <c r="AH107" s="3" t="s">
        <v>294</v>
      </c>
      <c r="AJ107" s="3" t="s">
        <v>117</v>
      </c>
      <c r="AO107" s="3" t="s">
        <v>672</v>
      </c>
      <c r="AP107" s="3" t="s">
        <v>672</v>
      </c>
      <c r="AQ107" s="3" t="s">
        <v>573</v>
      </c>
      <c r="AR107" s="4">
        <v>43676</v>
      </c>
      <c r="AS107" s="4">
        <v>43646</v>
      </c>
      <c r="AT107" s="3" t="s">
        <v>574</v>
      </c>
    </row>
    <row r="108" spans="1:46" ht="28.5" x14ac:dyDescent="0.45">
      <c r="A108" s="3">
        <v>2019</v>
      </c>
      <c r="B108" s="4">
        <v>43556</v>
      </c>
      <c r="C108" s="4">
        <v>43646</v>
      </c>
      <c r="D108" s="3" t="s">
        <v>109</v>
      </c>
      <c r="E108" s="3" t="s">
        <v>113</v>
      </c>
      <c r="F108" s="3">
        <v>292</v>
      </c>
      <c r="G108" s="5" t="s">
        <v>150</v>
      </c>
      <c r="H108" s="6" t="s">
        <v>151</v>
      </c>
      <c r="I108" s="3" t="s">
        <v>429</v>
      </c>
      <c r="J108" s="3">
        <v>292</v>
      </c>
      <c r="K108" s="3" t="s">
        <v>249</v>
      </c>
      <c r="L108" s="3" t="s">
        <v>430</v>
      </c>
      <c r="M108" s="3" t="s">
        <v>251</v>
      </c>
      <c r="N108" s="3"/>
      <c r="O108" s="3" t="s">
        <v>252</v>
      </c>
      <c r="P108" s="3" t="s">
        <v>431</v>
      </c>
      <c r="Q108" s="3" t="s">
        <v>292</v>
      </c>
      <c r="R108" s="3">
        <v>292</v>
      </c>
      <c r="S108" s="4">
        <v>43609</v>
      </c>
      <c r="T108" s="7">
        <v>413.8</v>
      </c>
      <c r="U108" s="7">
        <v>480.01</v>
      </c>
      <c r="V108" s="3"/>
      <c r="W108" s="3"/>
      <c r="X108" s="3" t="s">
        <v>157</v>
      </c>
      <c r="Y108" s="3"/>
      <c r="Z108" s="3" t="s">
        <v>158</v>
      </c>
      <c r="AA108" s="3" t="str">
        <f t="shared" si="1"/>
        <v>2 PZAS FOLIADOR DE SEIS DIGITOS</v>
      </c>
      <c r="AB108" s="3">
        <v>0</v>
      </c>
      <c r="AC108" s="3"/>
      <c r="AD108" s="3"/>
      <c r="AE108" s="3"/>
      <c r="AF108" s="3"/>
      <c r="AG108" s="3" t="s">
        <v>293</v>
      </c>
      <c r="AH108" s="3" t="s">
        <v>294</v>
      </c>
      <c r="AJ108" s="3" t="s">
        <v>117</v>
      </c>
      <c r="AO108" s="3" t="s">
        <v>673</v>
      </c>
      <c r="AP108" s="3" t="s">
        <v>673</v>
      </c>
      <c r="AQ108" s="3" t="s">
        <v>573</v>
      </c>
      <c r="AR108" s="4">
        <v>43676</v>
      </c>
      <c r="AS108" s="4">
        <v>43646</v>
      </c>
      <c r="AT108" s="3" t="s">
        <v>574</v>
      </c>
    </row>
    <row r="109" spans="1:46" ht="28.5" x14ac:dyDescent="0.45">
      <c r="A109" s="3">
        <v>2019</v>
      </c>
      <c r="B109" s="4">
        <v>43556</v>
      </c>
      <c r="C109" s="4">
        <v>43646</v>
      </c>
      <c r="D109" s="3" t="s">
        <v>109</v>
      </c>
      <c r="E109" s="3" t="s">
        <v>113</v>
      </c>
      <c r="F109" s="3">
        <v>293</v>
      </c>
      <c r="G109" s="5" t="s">
        <v>150</v>
      </c>
      <c r="H109" s="6" t="s">
        <v>151</v>
      </c>
      <c r="I109" s="3" t="s">
        <v>432</v>
      </c>
      <c r="J109" s="3">
        <v>293</v>
      </c>
      <c r="K109" s="3"/>
      <c r="L109" s="3"/>
      <c r="M109" s="3"/>
      <c r="N109" s="3" t="s">
        <v>389</v>
      </c>
      <c r="O109" s="3" t="s">
        <v>390</v>
      </c>
      <c r="P109" s="3" t="s">
        <v>398</v>
      </c>
      <c r="Q109" s="3" t="s">
        <v>292</v>
      </c>
      <c r="R109" s="3">
        <v>293</v>
      </c>
      <c r="S109" s="4">
        <v>43608</v>
      </c>
      <c r="T109" s="7">
        <v>94596.800000000003</v>
      </c>
      <c r="U109" s="7">
        <v>109732.29</v>
      </c>
      <c r="V109" s="3"/>
      <c r="W109" s="3"/>
      <c r="X109" s="3" t="s">
        <v>157</v>
      </c>
      <c r="Y109" s="3"/>
      <c r="Z109" s="3" t="s">
        <v>158</v>
      </c>
      <c r="AA109" s="3" t="str">
        <f t="shared" si="1"/>
        <v>160 CAJAS PAPEL CARTA BLANCO</v>
      </c>
      <c r="AB109" s="3">
        <v>0</v>
      </c>
      <c r="AC109" s="3"/>
      <c r="AD109" s="3"/>
      <c r="AE109" s="3"/>
      <c r="AF109" s="3"/>
      <c r="AG109" s="3" t="s">
        <v>293</v>
      </c>
      <c r="AH109" s="3" t="s">
        <v>294</v>
      </c>
      <c r="AJ109" s="3" t="s">
        <v>117</v>
      </c>
      <c r="AO109" s="3" t="s">
        <v>674</v>
      </c>
      <c r="AP109" s="3" t="s">
        <v>674</v>
      </c>
      <c r="AQ109" s="3" t="s">
        <v>573</v>
      </c>
      <c r="AR109" s="4">
        <v>43676</v>
      </c>
      <c r="AS109" s="4">
        <v>43646</v>
      </c>
      <c r="AT109" s="3" t="s">
        <v>574</v>
      </c>
    </row>
    <row r="110" spans="1:46" ht="28.5" x14ac:dyDescent="0.45">
      <c r="A110" s="3">
        <v>2019</v>
      </c>
      <c r="B110" s="4">
        <v>43556</v>
      </c>
      <c r="C110" s="4">
        <v>43646</v>
      </c>
      <c r="D110" s="3" t="s">
        <v>109</v>
      </c>
      <c r="E110" s="3" t="s">
        <v>115</v>
      </c>
      <c r="F110" s="3">
        <v>294</v>
      </c>
      <c r="G110" s="5" t="s">
        <v>150</v>
      </c>
      <c r="H110" s="6" t="s">
        <v>151</v>
      </c>
      <c r="I110" s="3" t="s">
        <v>433</v>
      </c>
      <c r="J110" s="3">
        <v>294</v>
      </c>
      <c r="K110" s="3" t="s">
        <v>434</v>
      </c>
      <c r="L110" s="3" t="s">
        <v>193</v>
      </c>
      <c r="M110" s="3" t="s">
        <v>384</v>
      </c>
      <c r="N110" s="3"/>
      <c r="O110" s="3" t="s">
        <v>435</v>
      </c>
      <c r="P110" s="3" t="s">
        <v>316</v>
      </c>
      <c r="Q110" s="3" t="s">
        <v>292</v>
      </c>
      <c r="R110" s="3">
        <v>294</v>
      </c>
      <c r="S110" s="4">
        <v>43613</v>
      </c>
      <c r="T110" s="7">
        <v>297000</v>
      </c>
      <c r="U110" s="7">
        <v>344520</v>
      </c>
      <c r="V110" s="3"/>
      <c r="W110" s="3"/>
      <c r="X110" s="3" t="s">
        <v>157</v>
      </c>
      <c r="Y110" s="3"/>
      <c r="Z110" s="3" t="s">
        <v>158</v>
      </c>
      <c r="AA110" s="3" t="str">
        <f t="shared" si="1"/>
        <v>3 PIPAS DURANTE 33 DIAS DEL 27 DE FEBRERO AL 31 DE MARZO DEL 2019</v>
      </c>
      <c r="AB110" s="3">
        <v>0</v>
      </c>
      <c r="AC110" s="3"/>
      <c r="AD110" s="3"/>
      <c r="AE110" s="3"/>
      <c r="AF110" s="3"/>
      <c r="AG110" s="3" t="s">
        <v>415</v>
      </c>
      <c r="AH110" s="3" t="s">
        <v>294</v>
      </c>
      <c r="AJ110" s="3" t="s">
        <v>117</v>
      </c>
      <c r="AO110" s="3" t="s">
        <v>675</v>
      </c>
      <c r="AP110" s="3" t="s">
        <v>675</v>
      </c>
      <c r="AQ110" s="3" t="s">
        <v>573</v>
      </c>
      <c r="AR110" s="4">
        <v>43676</v>
      </c>
      <c r="AS110" s="4">
        <v>43646</v>
      </c>
      <c r="AT110" s="3" t="s">
        <v>574</v>
      </c>
    </row>
    <row r="111" spans="1:46" ht="28.5" x14ac:dyDescent="0.45">
      <c r="A111" s="3">
        <v>2019</v>
      </c>
      <c r="B111" s="4">
        <v>43556</v>
      </c>
      <c r="C111" s="4">
        <v>43646</v>
      </c>
      <c r="D111" s="3" t="s">
        <v>109</v>
      </c>
      <c r="E111" s="3" t="s">
        <v>113</v>
      </c>
      <c r="F111" s="3">
        <v>295</v>
      </c>
      <c r="G111" s="5" t="s">
        <v>150</v>
      </c>
      <c r="H111" s="6" t="s">
        <v>151</v>
      </c>
      <c r="I111" s="3" t="s">
        <v>436</v>
      </c>
      <c r="J111" s="3">
        <v>295</v>
      </c>
      <c r="K111" s="3" t="s">
        <v>437</v>
      </c>
      <c r="L111" s="3" t="s">
        <v>221</v>
      </c>
      <c r="M111" s="3" t="s">
        <v>384</v>
      </c>
      <c r="N111" s="3"/>
      <c r="O111" s="3" t="s">
        <v>438</v>
      </c>
      <c r="P111" s="3" t="s">
        <v>365</v>
      </c>
      <c r="Q111" s="3" t="s">
        <v>292</v>
      </c>
      <c r="R111" s="3">
        <v>295</v>
      </c>
      <c r="S111" s="4">
        <v>43614</v>
      </c>
      <c r="T111" s="7">
        <v>2905</v>
      </c>
      <c r="U111" s="7">
        <v>3369.8</v>
      </c>
      <c r="V111" s="3"/>
      <c r="W111" s="3"/>
      <c r="X111" s="3" t="s">
        <v>157</v>
      </c>
      <c r="Y111" s="3"/>
      <c r="Z111" s="3" t="s">
        <v>158</v>
      </c>
      <c r="AA111" s="3" t="str">
        <f t="shared" si="1"/>
        <v>BUJIAS FILTRO DE AIRE FILTRO DE ACEITE 5 LT DE ACEITE FILTRO DE GASOLINA LIMPIADOR DE CUERPO DE ACELERACION LIMPIADOR DE INYECTORES BALATAS DELANTERAS BALATAS TRASERAS MANO DE OBRA POR AFINACION Y CAMBIO DE BALATAS</v>
      </c>
      <c r="AB111" s="3">
        <v>0</v>
      </c>
      <c r="AC111" s="3"/>
      <c r="AD111" s="3"/>
      <c r="AE111" s="3"/>
      <c r="AF111" s="3"/>
      <c r="AG111" s="3" t="s">
        <v>415</v>
      </c>
      <c r="AH111" s="3" t="s">
        <v>294</v>
      </c>
      <c r="AJ111" s="3" t="s">
        <v>117</v>
      </c>
      <c r="AO111" s="3" t="s">
        <v>676</v>
      </c>
      <c r="AP111" s="3" t="s">
        <v>676</v>
      </c>
      <c r="AQ111" s="3" t="s">
        <v>573</v>
      </c>
      <c r="AR111" s="4">
        <v>43676</v>
      </c>
      <c r="AS111" s="4">
        <v>43646</v>
      </c>
      <c r="AT111" s="3" t="s">
        <v>574</v>
      </c>
    </row>
    <row r="112" spans="1:46" ht="28.5" x14ac:dyDescent="0.45">
      <c r="A112" s="3">
        <v>2019</v>
      </c>
      <c r="B112" s="4">
        <v>43556</v>
      </c>
      <c r="C112" s="4">
        <v>43646</v>
      </c>
      <c r="D112" s="3" t="s">
        <v>109</v>
      </c>
      <c r="E112" s="3" t="s">
        <v>115</v>
      </c>
      <c r="F112" s="3">
        <v>296</v>
      </c>
      <c r="G112" s="5" t="s">
        <v>150</v>
      </c>
      <c r="H112" s="6" t="s">
        <v>151</v>
      </c>
      <c r="I112" s="3" t="s">
        <v>344</v>
      </c>
      <c r="J112" s="3">
        <v>296</v>
      </c>
      <c r="K112" s="3"/>
      <c r="L112" s="3"/>
      <c r="M112" s="3"/>
      <c r="N112" s="3" t="s">
        <v>345</v>
      </c>
      <c r="O112" s="3" t="s">
        <v>346</v>
      </c>
      <c r="P112" s="3" t="s">
        <v>439</v>
      </c>
      <c r="Q112" s="3" t="s">
        <v>292</v>
      </c>
      <c r="R112" s="3">
        <v>296</v>
      </c>
      <c r="S112" s="4">
        <v>43615</v>
      </c>
      <c r="T112" s="7">
        <v>1807.24</v>
      </c>
      <c r="U112" s="7">
        <v>2096</v>
      </c>
      <c r="V112" s="3"/>
      <c r="W112" s="3"/>
      <c r="X112" s="3" t="s">
        <v>157</v>
      </c>
      <c r="Y112" s="3"/>
      <c r="Z112" s="3" t="s">
        <v>158</v>
      </c>
      <c r="AA112" s="3" t="str">
        <f t="shared" si="1"/>
        <v>SERVICIO TELEFONICO</v>
      </c>
      <c r="AB112" s="3">
        <v>0</v>
      </c>
      <c r="AC112" s="3"/>
      <c r="AD112" s="3"/>
      <c r="AE112" s="3"/>
      <c r="AF112" s="3"/>
      <c r="AG112" s="3" t="s">
        <v>293</v>
      </c>
      <c r="AH112" s="3" t="s">
        <v>294</v>
      </c>
      <c r="AJ112" s="3" t="s">
        <v>117</v>
      </c>
      <c r="AO112" s="3" t="s">
        <v>677</v>
      </c>
      <c r="AP112" s="3" t="s">
        <v>677</v>
      </c>
      <c r="AQ112" s="3" t="s">
        <v>573</v>
      </c>
      <c r="AR112" s="4">
        <v>43676</v>
      </c>
      <c r="AS112" s="4">
        <v>43646</v>
      </c>
      <c r="AT112" s="3" t="s">
        <v>574</v>
      </c>
    </row>
    <row r="113" spans="1:46" ht="28.5" x14ac:dyDescent="0.45">
      <c r="A113" s="3">
        <v>2019</v>
      </c>
      <c r="B113" s="4">
        <v>43556</v>
      </c>
      <c r="C113" s="4">
        <v>43646</v>
      </c>
      <c r="D113" s="3" t="s">
        <v>109</v>
      </c>
      <c r="E113" s="3" t="s">
        <v>113</v>
      </c>
      <c r="F113" s="3">
        <v>297</v>
      </c>
      <c r="G113" s="5" t="s">
        <v>150</v>
      </c>
      <c r="H113" s="6" t="s">
        <v>151</v>
      </c>
      <c r="I113" s="3" t="s">
        <v>440</v>
      </c>
      <c r="J113" s="3">
        <v>297</v>
      </c>
      <c r="K113" s="3" t="s">
        <v>441</v>
      </c>
      <c r="L113" s="3" t="s">
        <v>221</v>
      </c>
      <c r="M113" s="3" t="s">
        <v>442</v>
      </c>
      <c r="N113" s="3"/>
      <c r="O113" s="3" t="s">
        <v>443</v>
      </c>
      <c r="P113" s="3" t="s">
        <v>316</v>
      </c>
      <c r="Q113" s="3" t="s">
        <v>292</v>
      </c>
      <c r="R113" s="3">
        <v>297</v>
      </c>
      <c r="S113" s="4">
        <v>43592</v>
      </c>
      <c r="T113" s="7">
        <v>38584</v>
      </c>
      <c r="U113" s="7">
        <v>44757.440000000002</v>
      </c>
      <c r="V113" s="3"/>
      <c r="W113" s="3"/>
      <c r="X113" s="3" t="s">
        <v>157</v>
      </c>
      <c r="Y113" s="3"/>
      <c r="Z113" s="3" t="s">
        <v>158</v>
      </c>
      <c r="AA113" s="3" t="str">
        <f t="shared" si="1"/>
        <v>56 pzas CALZADO DE PROTECCION</v>
      </c>
      <c r="AB113" s="3">
        <v>0</v>
      </c>
      <c r="AC113" s="3"/>
      <c r="AD113" s="3"/>
      <c r="AE113" s="3"/>
      <c r="AF113" s="3"/>
      <c r="AG113" s="3" t="s">
        <v>293</v>
      </c>
      <c r="AH113" s="3" t="s">
        <v>294</v>
      </c>
      <c r="AJ113" s="3" t="s">
        <v>117</v>
      </c>
      <c r="AO113" s="3"/>
      <c r="AP113" s="3"/>
      <c r="AQ113" s="3" t="s">
        <v>573</v>
      </c>
      <c r="AR113" s="4">
        <v>43676</v>
      </c>
      <c r="AS113" s="4">
        <v>43646</v>
      </c>
      <c r="AT113" s="3" t="s">
        <v>574</v>
      </c>
    </row>
    <row r="114" spans="1:46" ht="28.5" x14ac:dyDescent="0.45">
      <c r="A114" s="3">
        <v>2019</v>
      </c>
      <c r="B114" s="4">
        <v>43556</v>
      </c>
      <c r="C114" s="4">
        <v>43646</v>
      </c>
      <c r="D114" s="3" t="s">
        <v>109</v>
      </c>
      <c r="E114" s="3" t="s">
        <v>113</v>
      </c>
      <c r="F114" s="3">
        <v>298</v>
      </c>
      <c r="G114" s="5" t="s">
        <v>150</v>
      </c>
      <c r="H114" s="6" t="s">
        <v>151</v>
      </c>
      <c r="I114" s="3" t="s">
        <v>444</v>
      </c>
      <c r="J114" s="3">
        <v>298</v>
      </c>
      <c r="K114" s="3" t="s">
        <v>445</v>
      </c>
      <c r="L114" s="3" t="s">
        <v>446</v>
      </c>
      <c r="M114" s="3" t="s">
        <v>447</v>
      </c>
      <c r="N114" s="3"/>
      <c r="O114" s="3" t="s">
        <v>448</v>
      </c>
      <c r="P114" s="3" t="s">
        <v>316</v>
      </c>
      <c r="Q114" s="3" t="s">
        <v>292</v>
      </c>
      <c r="R114" s="3">
        <v>298</v>
      </c>
      <c r="S114" s="4">
        <v>43620</v>
      </c>
      <c r="T114" s="7">
        <v>210032</v>
      </c>
      <c r="U114" s="7">
        <v>243637.12</v>
      </c>
      <c r="V114" s="3"/>
      <c r="W114" s="3"/>
      <c r="X114" s="3" t="s">
        <v>157</v>
      </c>
      <c r="Y114" s="3"/>
      <c r="Z114" s="3" t="s">
        <v>158</v>
      </c>
      <c r="AA114" s="3" t="str">
        <f t="shared" si="1"/>
        <v>778 PLAYERA TIPO POLO DAMA 196 PLAYERA POLO HOMBRE 975 GORRA BLANCA 11 BLUSA MEZCLILLA 11 BLUSA MENTA 22 BLUSA CRUDO DAMA 42 CAMISA MENTA HOMBRE 27 CAMISA CRUDO HOMBRE 43 CAMISA MEZCLILLA HOMBRE 39 PANTALON DE VESTIR DAMA 17 PANTALON DE MEZCLILLA STRECH DAMA 69 PANTALON OLIVO HOMBRE 43 PANTALON MZCILLA HOMBRE 11 ZAPATILLA FLEXI 11 ZAPATILLA FLEXI</v>
      </c>
      <c r="AB114" s="3">
        <v>0</v>
      </c>
      <c r="AC114" s="3"/>
      <c r="AD114" s="3"/>
      <c r="AE114" s="3"/>
      <c r="AF114" s="3"/>
      <c r="AG114" s="3" t="s">
        <v>293</v>
      </c>
      <c r="AH114" s="3" t="s">
        <v>294</v>
      </c>
      <c r="AJ114" s="3" t="s">
        <v>117</v>
      </c>
      <c r="AO114" s="3" t="s">
        <v>678</v>
      </c>
      <c r="AP114" s="3" t="s">
        <v>678</v>
      </c>
      <c r="AQ114" s="3" t="s">
        <v>573</v>
      </c>
      <c r="AR114" s="4">
        <v>43676</v>
      </c>
      <c r="AS114" s="4">
        <v>43646</v>
      </c>
      <c r="AT114" s="3" t="s">
        <v>574</v>
      </c>
    </row>
    <row r="115" spans="1:46" ht="28.5" x14ac:dyDescent="0.45">
      <c r="A115" s="3">
        <v>2019</v>
      </c>
      <c r="B115" s="4">
        <v>43556</v>
      </c>
      <c r="C115" s="4">
        <v>43646</v>
      </c>
      <c r="D115" s="3" t="s">
        <v>109</v>
      </c>
      <c r="E115" s="3" t="s">
        <v>113</v>
      </c>
      <c r="F115" s="3">
        <v>299</v>
      </c>
      <c r="G115" s="5" t="s">
        <v>150</v>
      </c>
      <c r="H115" s="6" t="s">
        <v>151</v>
      </c>
      <c r="I115" s="3" t="s">
        <v>449</v>
      </c>
      <c r="J115" s="3">
        <v>299</v>
      </c>
      <c r="K115" s="3" t="s">
        <v>450</v>
      </c>
      <c r="L115" s="3" t="s">
        <v>394</v>
      </c>
      <c r="M115" s="3" t="s">
        <v>451</v>
      </c>
      <c r="N115" s="3"/>
      <c r="O115" s="3" t="s">
        <v>452</v>
      </c>
      <c r="P115" s="3" t="s">
        <v>316</v>
      </c>
      <c r="Q115" s="3" t="s">
        <v>292</v>
      </c>
      <c r="R115" s="3">
        <v>299</v>
      </c>
      <c r="S115" s="4">
        <v>43617</v>
      </c>
      <c r="T115" s="7">
        <v>11315</v>
      </c>
      <c r="U115" s="7">
        <v>13125.4</v>
      </c>
      <c r="V115" s="3"/>
      <c r="W115" s="3"/>
      <c r="X115" s="3" t="s">
        <v>157</v>
      </c>
      <c r="Y115" s="3"/>
      <c r="Z115" s="3" t="s">
        <v>158</v>
      </c>
      <c r="AA115" s="3" t="str">
        <f t="shared" si="1"/>
        <v>13 BOTAS DE HULE COLOR NEGRO 14 IMPERMEABLES DE DOS PIEZAS CHAMARRA Y PANTALON</v>
      </c>
      <c r="AB115" s="3">
        <v>0</v>
      </c>
      <c r="AC115" s="3"/>
      <c r="AD115" s="3"/>
      <c r="AE115" s="3"/>
      <c r="AF115" s="3"/>
      <c r="AG115" s="3" t="s">
        <v>293</v>
      </c>
      <c r="AH115" s="3" t="s">
        <v>294</v>
      </c>
      <c r="AJ115" s="3" t="s">
        <v>117</v>
      </c>
      <c r="AO115" s="3" t="s">
        <v>679</v>
      </c>
      <c r="AP115" s="3" t="s">
        <v>679</v>
      </c>
      <c r="AQ115" s="3" t="s">
        <v>573</v>
      </c>
      <c r="AR115" s="4">
        <v>43676</v>
      </c>
      <c r="AS115" s="4">
        <v>43646</v>
      </c>
      <c r="AT115" s="3" t="s">
        <v>574</v>
      </c>
    </row>
    <row r="116" spans="1:46" ht="28.5" x14ac:dyDescent="0.45">
      <c r="A116" s="3">
        <v>2019</v>
      </c>
      <c r="B116" s="4">
        <v>43556</v>
      </c>
      <c r="C116" s="4">
        <v>43646</v>
      </c>
      <c r="D116" s="3" t="s">
        <v>109</v>
      </c>
      <c r="E116" s="3" t="s">
        <v>113</v>
      </c>
      <c r="F116" s="3">
        <v>300</v>
      </c>
      <c r="G116" s="5" t="s">
        <v>150</v>
      </c>
      <c r="H116" s="6" t="s">
        <v>151</v>
      </c>
      <c r="I116" s="3" t="s">
        <v>453</v>
      </c>
      <c r="J116" s="3">
        <v>300</v>
      </c>
      <c r="K116" s="3"/>
      <c r="L116" s="3"/>
      <c r="M116" s="3"/>
      <c r="N116" s="3" t="s">
        <v>379</v>
      </c>
      <c r="O116" s="3" t="s">
        <v>421</v>
      </c>
      <c r="P116" s="3" t="s">
        <v>454</v>
      </c>
      <c r="Q116" s="3" t="s">
        <v>292</v>
      </c>
      <c r="R116" s="3">
        <v>300</v>
      </c>
      <c r="S116" s="4">
        <v>43616</v>
      </c>
      <c r="T116" s="7">
        <v>194.83</v>
      </c>
      <c r="U116" s="7">
        <v>226</v>
      </c>
      <c r="V116" s="3"/>
      <c r="W116" s="3"/>
      <c r="X116" s="3" t="s">
        <v>157</v>
      </c>
      <c r="Y116" s="3"/>
      <c r="Z116" s="3" t="s">
        <v>158</v>
      </c>
      <c r="AA116" s="3" t="str">
        <f t="shared" si="1"/>
        <v>5 PLOTEOS DE PLANOS BOND ByN 61X90 Y  PLOTEOS DE PLANOS BOND ByN 91X120</v>
      </c>
      <c r="AB116" s="3">
        <v>0</v>
      </c>
      <c r="AC116" s="3"/>
      <c r="AD116" s="3"/>
      <c r="AE116" s="3"/>
      <c r="AF116" s="3"/>
      <c r="AG116" s="3" t="s">
        <v>293</v>
      </c>
      <c r="AH116" s="3" t="s">
        <v>294</v>
      </c>
      <c r="AJ116" s="3" t="s">
        <v>117</v>
      </c>
      <c r="AO116" s="3" t="s">
        <v>680</v>
      </c>
      <c r="AP116" s="3" t="s">
        <v>680</v>
      </c>
      <c r="AQ116" s="3" t="s">
        <v>573</v>
      </c>
      <c r="AR116" s="4">
        <v>43676</v>
      </c>
      <c r="AS116" s="4">
        <v>43646</v>
      </c>
      <c r="AT116" s="3" t="s">
        <v>574</v>
      </c>
    </row>
    <row r="117" spans="1:46" ht="28.5" x14ac:dyDescent="0.45">
      <c r="A117" s="3">
        <v>2019</v>
      </c>
      <c r="B117" s="4">
        <v>43556</v>
      </c>
      <c r="C117" s="4">
        <v>43646</v>
      </c>
      <c r="D117" s="3" t="s">
        <v>109</v>
      </c>
      <c r="E117" s="3" t="s">
        <v>115</v>
      </c>
      <c r="F117" s="3">
        <v>301</v>
      </c>
      <c r="G117" s="5" t="s">
        <v>150</v>
      </c>
      <c r="H117" s="6" t="s">
        <v>151</v>
      </c>
      <c r="I117" s="3" t="s">
        <v>273</v>
      </c>
      <c r="J117" s="3">
        <v>301</v>
      </c>
      <c r="K117" s="3"/>
      <c r="L117" s="3"/>
      <c r="M117" s="3"/>
      <c r="N117" s="3" t="s">
        <v>455</v>
      </c>
      <c r="O117" s="3" t="s">
        <v>271</v>
      </c>
      <c r="P117" s="3" t="s">
        <v>316</v>
      </c>
      <c r="Q117" s="3" t="s">
        <v>292</v>
      </c>
      <c r="R117" s="3">
        <v>301</v>
      </c>
      <c r="S117" s="4">
        <v>43592</v>
      </c>
      <c r="T117" s="7">
        <v>47492</v>
      </c>
      <c r="U117" s="7">
        <v>47492</v>
      </c>
      <c r="V117" s="3"/>
      <c r="W117" s="3"/>
      <c r="X117" s="3" t="s">
        <v>157</v>
      </c>
      <c r="Y117" s="3"/>
      <c r="Z117" s="3" t="s">
        <v>158</v>
      </c>
      <c r="AA117" s="3" t="str">
        <f t="shared" si="1"/>
        <v>SERVICIO DE VIGILANCIA 4 ELEMENTOS EN TURNO DE 12 HORAS</v>
      </c>
      <c r="AB117" s="3">
        <v>0</v>
      </c>
      <c r="AC117" s="3"/>
      <c r="AD117" s="3"/>
      <c r="AE117" s="3"/>
      <c r="AF117" s="3"/>
      <c r="AG117" s="3" t="s">
        <v>293</v>
      </c>
      <c r="AH117" s="3" t="s">
        <v>294</v>
      </c>
      <c r="AJ117" s="3" t="s">
        <v>117</v>
      </c>
      <c r="AO117" s="3" t="s">
        <v>681</v>
      </c>
      <c r="AP117" s="3" t="s">
        <v>681</v>
      </c>
      <c r="AQ117" s="3" t="s">
        <v>573</v>
      </c>
      <c r="AR117" s="4">
        <v>43676</v>
      </c>
      <c r="AS117" s="4">
        <v>43646</v>
      </c>
      <c r="AT117" s="3" t="s">
        <v>574</v>
      </c>
    </row>
    <row r="118" spans="1:46" ht="28.5" x14ac:dyDescent="0.45">
      <c r="A118" s="3">
        <v>2019</v>
      </c>
      <c r="B118" s="4">
        <v>43556</v>
      </c>
      <c r="C118" s="4">
        <v>43646</v>
      </c>
      <c r="D118" s="3" t="s">
        <v>109</v>
      </c>
      <c r="E118" s="3" t="s">
        <v>115</v>
      </c>
      <c r="F118" s="3">
        <v>302</v>
      </c>
      <c r="G118" s="5" t="s">
        <v>150</v>
      </c>
      <c r="H118" s="6" t="s">
        <v>151</v>
      </c>
      <c r="I118" s="3" t="s">
        <v>456</v>
      </c>
      <c r="J118" s="3">
        <v>302</v>
      </c>
      <c r="K118" s="3"/>
      <c r="L118" s="3"/>
      <c r="M118" s="3"/>
      <c r="N118" s="3" t="s">
        <v>455</v>
      </c>
      <c r="O118" s="3" t="s">
        <v>271</v>
      </c>
      <c r="P118" s="3" t="s">
        <v>323</v>
      </c>
      <c r="Q118" s="3" t="s">
        <v>292</v>
      </c>
      <c r="R118" s="3">
        <v>302</v>
      </c>
      <c r="S118" s="4">
        <v>43592</v>
      </c>
      <c r="T118" s="7">
        <v>23746</v>
      </c>
      <c r="U118" s="7">
        <v>23746</v>
      </c>
      <c r="V118" s="3"/>
      <c r="W118" s="3"/>
      <c r="X118" s="3" t="s">
        <v>157</v>
      </c>
      <c r="Y118" s="3"/>
      <c r="Z118" s="3" t="s">
        <v>158</v>
      </c>
      <c r="AA118" s="3" t="str">
        <f t="shared" si="1"/>
        <v>SERVICIO DE VIGILANCIA 2 ELEMENTOS EN TURNO DE 12 HORAS</v>
      </c>
      <c r="AB118" s="3">
        <v>0</v>
      </c>
      <c r="AC118" s="3"/>
      <c r="AD118" s="3"/>
      <c r="AE118" s="3"/>
      <c r="AF118" s="3"/>
      <c r="AG118" s="3" t="s">
        <v>415</v>
      </c>
      <c r="AH118" s="3" t="s">
        <v>294</v>
      </c>
      <c r="AJ118" s="3" t="s">
        <v>117</v>
      </c>
      <c r="AO118" s="3" t="s">
        <v>682</v>
      </c>
      <c r="AP118" s="3" t="s">
        <v>682</v>
      </c>
      <c r="AQ118" s="3" t="s">
        <v>573</v>
      </c>
      <c r="AR118" s="4">
        <v>43676</v>
      </c>
      <c r="AS118" s="4">
        <v>43646</v>
      </c>
      <c r="AT118" s="3" t="s">
        <v>574</v>
      </c>
    </row>
    <row r="119" spans="1:46" ht="28.5" x14ac:dyDescent="0.45">
      <c r="A119" s="3">
        <v>2019</v>
      </c>
      <c r="B119" s="4">
        <v>43556</v>
      </c>
      <c r="C119" s="4">
        <v>43646</v>
      </c>
      <c r="D119" s="3" t="s">
        <v>109</v>
      </c>
      <c r="E119" s="3" t="s">
        <v>115</v>
      </c>
      <c r="F119" s="3">
        <v>303</v>
      </c>
      <c r="G119" s="5" t="s">
        <v>150</v>
      </c>
      <c r="H119" s="6" t="s">
        <v>151</v>
      </c>
      <c r="I119" s="3" t="s">
        <v>457</v>
      </c>
      <c r="J119" s="3">
        <v>303</v>
      </c>
      <c r="K119" s="3"/>
      <c r="L119" s="3"/>
      <c r="M119" s="3"/>
      <c r="N119" s="3" t="s">
        <v>455</v>
      </c>
      <c r="O119" s="3" t="s">
        <v>271</v>
      </c>
      <c r="P119" s="3" t="s">
        <v>458</v>
      </c>
      <c r="Q119" s="3" t="s">
        <v>292</v>
      </c>
      <c r="R119" s="3">
        <v>303</v>
      </c>
      <c r="S119" s="4">
        <v>43592</v>
      </c>
      <c r="T119" s="7">
        <v>11873</v>
      </c>
      <c r="U119" s="7">
        <v>11873</v>
      </c>
      <c r="V119" s="3"/>
      <c r="W119" s="3"/>
      <c r="X119" s="3" t="s">
        <v>157</v>
      </c>
      <c r="Y119" s="3"/>
      <c r="Z119" s="3" t="s">
        <v>158</v>
      </c>
      <c r="AA119" s="3" t="str">
        <f t="shared" si="1"/>
        <v>SERVICIO DE VIGILANCIA 1 ELEMENTO EN TURNO DE 12 HORAS</v>
      </c>
      <c r="AB119" s="3">
        <v>0</v>
      </c>
      <c r="AC119" s="3"/>
      <c r="AD119" s="3"/>
      <c r="AE119" s="3"/>
      <c r="AF119" s="3"/>
      <c r="AG119" s="3" t="s">
        <v>293</v>
      </c>
      <c r="AH119" s="3" t="s">
        <v>294</v>
      </c>
      <c r="AJ119" s="3" t="s">
        <v>117</v>
      </c>
      <c r="AO119" s="3" t="s">
        <v>683</v>
      </c>
      <c r="AP119" s="3" t="s">
        <v>683</v>
      </c>
      <c r="AQ119" s="3" t="s">
        <v>573</v>
      </c>
      <c r="AR119" s="4">
        <v>43676</v>
      </c>
      <c r="AS119" s="4">
        <v>43646</v>
      </c>
      <c r="AT119" s="3" t="s">
        <v>574</v>
      </c>
    </row>
    <row r="120" spans="1:46" ht="28.5" x14ac:dyDescent="0.45">
      <c r="A120" s="3">
        <v>2019</v>
      </c>
      <c r="B120" s="4">
        <v>43556</v>
      </c>
      <c r="C120" s="4">
        <v>43646</v>
      </c>
      <c r="D120" s="3" t="s">
        <v>109</v>
      </c>
      <c r="E120" s="3" t="s">
        <v>113</v>
      </c>
      <c r="F120" s="3">
        <v>304</v>
      </c>
      <c r="G120" s="5" t="s">
        <v>150</v>
      </c>
      <c r="H120" s="6" t="s">
        <v>151</v>
      </c>
      <c r="I120" s="3" t="s">
        <v>459</v>
      </c>
      <c r="J120" s="3">
        <v>304</v>
      </c>
      <c r="K120" s="3"/>
      <c r="L120" s="3"/>
      <c r="M120" s="3"/>
      <c r="N120" s="3" t="s">
        <v>196</v>
      </c>
      <c r="O120" s="3"/>
      <c r="P120" s="3" t="s">
        <v>291</v>
      </c>
      <c r="Q120" s="3" t="s">
        <v>292</v>
      </c>
      <c r="R120" s="3">
        <v>304</v>
      </c>
      <c r="S120" s="4">
        <v>43616</v>
      </c>
      <c r="T120" s="7">
        <v>8649.36</v>
      </c>
      <c r="U120" s="7">
        <v>10000</v>
      </c>
      <c r="V120" s="3"/>
      <c r="W120" s="3"/>
      <c r="X120" s="3" t="s">
        <v>157</v>
      </c>
      <c r="Y120" s="3"/>
      <c r="Z120" s="3" t="s">
        <v>158</v>
      </c>
      <c r="AA120" s="3" t="str">
        <f t="shared" si="1"/>
        <v>PEMEX DIESEL GASOLINA PEMEX PREMIUM GASOLINA PEMEX MAGNA</v>
      </c>
      <c r="AB120" s="3">
        <v>0</v>
      </c>
      <c r="AC120" s="3"/>
      <c r="AD120" s="3"/>
      <c r="AE120" s="3"/>
      <c r="AF120" s="3"/>
      <c r="AG120" s="3" t="s">
        <v>293</v>
      </c>
      <c r="AH120" s="3" t="s">
        <v>294</v>
      </c>
      <c r="AJ120" s="3" t="s">
        <v>117</v>
      </c>
      <c r="AO120" s="3" t="s">
        <v>684</v>
      </c>
      <c r="AP120" s="3" t="s">
        <v>684</v>
      </c>
      <c r="AQ120" s="3" t="s">
        <v>573</v>
      </c>
      <c r="AR120" s="4">
        <v>43676</v>
      </c>
      <c r="AS120" s="4">
        <v>43646</v>
      </c>
      <c r="AT120" s="3" t="s">
        <v>574</v>
      </c>
    </row>
    <row r="121" spans="1:46" ht="28.5" x14ac:dyDescent="0.45">
      <c r="A121" s="3">
        <v>2019</v>
      </c>
      <c r="B121" s="4">
        <v>43556</v>
      </c>
      <c r="C121" s="4">
        <v>43646</v>
      </c>
      <c r="D121" s="3" t="s">
        <v>109</v>
      </c>
      <c r="E121" s="3" t="s">
        <v>115</v>
      </c>
      <c r="F121" s="3">
        <v>305</v>
      </c>
      <c r="G121" s="5" t="s">
        <v>150</v>
      </c>
      <c r="H121" s="6" t="s">
        <v>151</v>
      </c>
      <c r="I121" s="3" t="s">
        <v>460</v>
      </c>
      <c r="J121" s="3">
        <v>305</v>
      </c>
      <c r="K121" s="3"/>
      <c r="L121" s="3"/>
      <c r="M121" s="3"/>
      <c r="N121" s="3" t="s">
        <v>461</v>
      </c>
      <c r="O121" s="3" t="s">
        <v>462</v>
      </c>
      <c r="P121" s="3" t="s">
        <v>463</v>
      </c>
      <c r="Q121" s="3" t="s">
        <v>292</v>
      </c>
      <c r="R121" s="3">
        <v>305</v>
      </c>
      <c r="S121" s="4">
        <v>43619</v>
      </c>
      <c r="T121" s="7">
        <v>4137.93</v>
      </c>
      <c r="U121" s="7">
        <v>4800</v>
      </c>
      <c r="V121" s="3"/>
      <c r="W121" s="3"/>
      <c r="X121" s="3" t="s">
        <v>157</v>
      </c>
      <c r="Y121" s="3"/>
      <c r="Z121" s="3" t="s">
        <v>158</v>
      </c>
      <c r="AA121" s="3" t="str">
        <f t="shared" si="1"/>
        <v>RENTA DE SALON PARA CURSO INTRODUCCIÓN A LA LEY GENERAL DE ARCHIVO TRANSPARENCIA PLATFORMA Y DATOS PERSONALES</v>
      </c>
      <c r="AB121" s="3">
        <v>0</v>
      </c>
      <c r="AC121" s="3"/>
      <c r="AD121" s="3"/>
      <c r="AE121" s="3"/>
      <c r="AF121" s="3"/>
      <c r="AG121" s="3" t="s">
        <v>464</v>
      </c>
      <c r="AH121" s="3" t="s">
        <v>465</v>
      </c>
      <c r="AJ121" s="3" t="s">
        <v>117</v>
      </c>
      <c r="AO121" s="3" t="s">
        <v>685</v>
      </c>
      <c r="AP121" s="3" t="s">
        <v>685</v>
      </c>
      <c r="AQ121" s="3" t="s">
        <v>573</v>
      </c>
      <c r="AR121" s="4">
        <v>43676</v>
      </c>
      <c r="AS121" s="4">
        <v>43646</v>
      </c>
      <c r="AT121" s="3" t="s">
        <v>574</v>
      </c>
    </row>
    <row r="122" spans="1:46" ht="28.5" x14ac:dyDescent="0.45">
      <c r="A122" s="3">
        <v>2019</v>
      </c>
      <c r="B122" s="4">
        <v>43556</v>
      </c>
      <c r="C122" s="4">
        <v>43646</v>
      </c>
      <c r="D122" s="3" t="s">
        <v>109</v>
      </c>
      <c r="E122" s="3" t="s">
        <v>114</v>
      </c>
      <c r="F122" s="3">
        <v>306</v>
      </c>
      <c r="G122" s="5" t="s">
        <v>150</v>
      </c>
      <c r="H122" s="6" t="s">
        <v>151</v>
      </c>
      <c r="I122" s="3" t="s">
        <v>466</v>
      </c>
      <c r="J122" s="3">
        <v>306</v>
      </c>
      <c r="K122" s="3" t="s">
        <v>467</v>
      </c>
      <c r="L122" s="3" t="s">
        <v>468</v>
      </c>
      <c r="M122" s="3" t="s">
        <v>175</v>
      </c>
      <c r="N122" s="3"/>
      <c r="O122" s="3" t="s">
        <v>176</v>
      </c>
      <c r="P122" s="3" t="s">
        <v>469</v>
      </c>
      <c r="Q122" s="3" t="s">
        <v>292</v>
      </c>
      <c r="R122" s="3">
        <v>306</v>
      </c>
      <c r="S122" s="4">
        <v>43619</v>
      </c>
      <c r="T122" s="7">
        <v>42241.32</v>
      </c>
      <c r="U122" s="7">
        <v>44775.8</v>
      </c>
      <c r="V122" s="3"/>
      <c r="W122" s="3"/>
      <c r="X122" s="3" t="s">
        <v>157</v>
      </c>
      <c r="Y122" s="3"/>
      <c r="Z122" s="3" t="s">
        <v>158</v>
      </c>
      <c r="AA122" s="3" t="str">
        <f t="shared" si="1"/>
        <v>ARRENDAMIENTO DE EDIFICIO FERRROCARRIL</v>
      </c>
      <c r="AB122" s="3">
        <v>0</v>
      </c>
      <c r="AC122" s="3"/>
      <c r="AD122" s="3"/>
      <c r="AE122" s="3"/>
      <c r="AF122" s="3"/>
      <c r="AG122" s="3" t="s">
        <v>415</v>
      </c>
      <c r="AH122" s="3" t="s">
        <v>294</v>
      </c>
      <c r="AJ122" s="3" t="s">
        <v>117</v>
      </c>
      <c r="AO122" s="3" t="s">
        <v>686</v>
      </c>
      <c r="AP122" s="3" t="s">
        <v>686</v>
      </c>
      <c r="AQ122" s="3" t="s">
        <v>573</v>
      </c>
      <c r="AR122" s="4">
        <v>43676</v>
      </c>
      <c r="AS122" s="4">
        <v>43646</v>
      </c>
      <c r="AT122" s="3" t="s">
        <v>574</v>
      </c>
    </row>
    <row r="123" spans="1:46" ht="28.5" x14ac:dyDescent="0.45">
      <c r="A123" s="3">
        <v>2019</v>
      </c>
      <c r="B123" s="4">
        <v>43556</v>
      </c>
      <c r="C123" s="4">
        <v>43646</v>
      </c>
      <c r="D123" s="3" t="s">
        <v>109</v>
      </c>
      <c r="E123" s="3" t="s">
        <v>113</v>
      </c>
      <c r="F123" s="3">
        <v>307</v>
      </c>
      <c r="G123" s="5" t="s">
        <v>150</v>
      </c>
      <c r="H123" s="6" t="s">
        <v>151</v>
      </c>
      <c r="I123" s="3" t="s">
        <v>470</v>
      </c>
      <c r="J123" s="3">
        <v>307</v>
      </c>
      <c r="K123" s="3"/>
      <c r="L123" s="3"/>
      <c r="M123" s="3"/>
      <c r="N123" s="3" t="s">
        <v>471</v>
      </c>
      <c r="O123" s="3" t="s">
        <v>472</v>
      </c>
      <c r="P123" s="3" t="s">
        <v>473</v>
      </c>
      <c r="Q123" s="3" t="s">
        <v>292</v>
      </c>
      <c r="R123" s="3">
        <v>307</v>
      </c>
      <c r="S123" s="4">
        <v>43620</v>
      </c>
      <c r="T123" s="7">
        <v>33280</v>
      </c>
      <c r="U123" s="7">
        <v>38604.800000000003</v>
      </c>
      <c r="V123" s="3"/>
      <c r="W123" s="3"/>
      <c r="X123" s="3" t="s">
        <v>157</v>
      </c>
      <c r="Y123" s="3"/>
      <c r="Z123" s="3" t="s">
        <v>158</v>
      </c>
      <c r="AA123" s="3" t="str">
        <f t="shared" si="1"/>
        <v>1040 IMPRESIÓN TAMAÑO ESCUDO 1 COLOR 520 IMPRESIONES TAMAÑO CARTA A UN COLOR 520 DESPIGMENTACION TEXTIL</v>
      </c>
      <c r="AB123" s="3">
        <v>0</v>
      </c>
      <c r="AC123" s="3"/>
      <c r="AD123" s="3"/>
      <c r="AE123" s="3"/>
      <c r="AF123" s="3"/>
      <c r="AG123" s="3" t="s">
        <v>415</v>
      </c>
      <c r="AH123" s="3" t="s">
        <v>294</v>
      </c>
      <c r="AJ123" s="3" t="s">
        <v>117</v>
      </c>
      <c r="AO123" s="3" t="s">
        <v>687</v>
      </c>
      <c r="AP123" s="3" t="s">
        <v>687</v>
      </c>
      <c r="AQ123" s="3" t="s">
        <v>573</v>
      </c>
      <c r="AR123" s="4">
        <v>43676</v>
      </c>
      <c r="AS123" s="4">
        <v>43646</v>
      </c>
      <c r="AT123" s="3" t="s">
        <v>574</v>
      </c>
    </row>
    <row r="124" spans="1:46" ht="28.5" x14ac:dyDescent="0.45">
      <c r="A124" s="3">
        <v>2019</v>
      </c>
      <c r="B124" s="4">
        <v>43556</v>
      </c>
      <c r="C124" s="4">
        <v>43646</v>
      </c>
      <c r="D124" s="3" t="s">
        <v>109</v>
      </c>
      <c r="E124" s="3" t="s">
        <v>115</v>
      </c>
      <c r="F124" s="3">
        <v>308</v>
      </c>
      <c r="G124" s="5" t="s">
        <v>150</v>
      </c>
      <c r="H124" s="6" t="s">
        <v>151</v>
      </c>
      <c r="I124" s="3" t="s">
        <v>474</v>
      </c>
      <c r="J124" s="3">
        <v>308</v>
      </c>
      <c r="K124" s="3" t="s">
        <v>475</v>
      </c>
      <c r="L124" s="3" t="s">
        <v>259</v>
      </c>
      <c r="M124" s="3" t="s">
        <v>476</v>
      </c>
      <c r="N124" s="3"/>
      <c r="O124" s="3" t="s">
        <v>477</v>
      </c>
      <c r="P124" s="3" t="s">
        <v>473</v>
      </c>
      <c r="Q124" s="3" t="s">
        <v>292</v>
      </c>
      <c r="R124" s="3">
        <v>308</v>
      </c>
      <c r="S124" s="4">
        <v>43620</v>
      </c>
      <c r="T124" s="7">
        <v>75550</v>
      </c>
      <c r="U124" s="7">
        <v>87638</v>
      </c>
      <c r="V124" s="3"/>
      <c r="W124" s="3"/>
      <c r="X124" s="3" t="s">
        <v>157</v>
      </c>
      <c r="Y124" s="3"/>
      <c r="Z124" s="3" t="s">
        <v>158</v>
      </c>
      <c r="AA124" s="3" t="str">
        <f t="shared" si="1"/>
        <v>30 SERVICIOS DE MANTENIMIENTO PREVENTIVO DE AIRE ACONDICIONADO 12000BTU 1 REUBICACIÓN DE AIRE ACONDICIOANDO DE 12000TU MIRAGE Y 5 REPARACIÓN DE AIRE ACONDICIONADO</v>
      </c>
      <c r="AB124" s="3">
        <v>0</v>
      </c>
      <c r="AC124" s="3"/>
      <c r="AD124" s="3"/>
      <c r="AE124" s="3"/>
      <c r="AF124" s="3"/>
      <c r="AG124" s="3" t="s">
        <v>293</v>
      </c>
      <c r="AH124" s="3" t="s">
        <v>294</v>
      </c>
      <c r="AJ124" s="3" t="s">
        <v>117</v>
      </c>
      <c r="AO124" s="3" t="s">
        <v>688</v>
      </c>
      <c r="AP124" s="3" t="s">
        <v>688</v>
      </c>
      <c r="AQ124" s="3" t="s">
        <v>573</v>
      </c>
      <c r="AR124" s="4">
        <v>43676</v>
      </c>
      <c r="AS124" s="4">
        <v>43646</v>
      </c>
      <c r="AT124" s="3" t="s">
        <v>574</v>
      </c>
    </row>
    <row r="125" spans="1:46" ht="28.5" x14ac:dyDescent="0.45">
      <c r="A125" s="3">
        <v>2019</v>
      </c>
      <c r="B125" s="4">
        <v>43556</v>
      </c>
      <c r="C125" s="4">
        <v>43646</v>
      </c>
      <c r="D125" s="3" t="s">
        <v>109</v>
      </c>
      <c r="E125" s="3" t="s">
        <v>114</v>
      </c>
      <c r="F125" s="3">
        <v>309</v>
      </c>
      <c r="G125" s="5" t="s">
        <v>150</v>
      </c>
      <c r="H125" s="6" t="s">
        <v>151</v>
      </c>
      <c r="I125" s="3" t="s">
        <v>478</v>
      </c>
      <c r="J125" s="3">
        <v>309</v>
      </c>
      <c r="K125" s="3" t="s">
        <v>357</v>
      </c>
      <c r="L125" s="3" t="s">
        <v>221</v>
      </c>
      <c r="M125" s="3" t="s">
        <v>358</v>
      </c>
      <c r="N125" s="3"/>
      <c r="O125" s="3" t="s">
        <v>359</v>
      </c>
      <c r="P125" s="3" t="s">
        <v>360</v>
      </c>
      <c r="Q125" s="3" t="s">
        <v>292</v>
      </c>
      <c r="R125" s="3">
        <v>309</v>
      </c>
      <c r="S125" s="4">
        <v>43621</v>
      </c>
      <c r="T125" s="7">
        <v>5000</v>
      </c>
      <c r="U125" s="7">
        <v>5300</v>
      </c>
      <c r="V125" s="3"/>
      <c r="W125" s="3"/>
      <c r="X125" s="3" t="s">
        <v>157</v>
      </c>
      <c r="Y125" s="3"/>
      <c r="Z125" s="3" t="s">
        <v>158</v>
      </c>
      <c r="AA125" s="3" t="str">
        <f t="shared" si="1"/>
        <v>ARRENDAMIENTO DEL MES DE JUNIO</v>
      </c>
      <c r="AB125" s="3">
        <v>0</v>
      </c>
      <c r="AC125" s="3"/>
      <c r="AD125" s="3"/>
      <c r="AE125" s="3"/>
      <c r="AF125" s="3"/>
      <c r="AG125" s="3" t="s">
        <v>415</v>
      </c>
      <c r="AH125" s="3" t="s">
        <v>294</v>
      </c>
      <c r="AJ125" s="3" t="s">
        <v>117</v>
      </c>
      <c r="AO125" s="3" t="s">
        <v>689</v>
      </c>
      <c r="AP125" s="3" t="s">
        <v>689</v>
      </c>
      <c r="AQ125" s="3" t="s">
        <v>573</v>
      </c>
      <c r="AR125" s="4">
        <v>43676</v>
      </c>
      <c r="AS125" s="4">
        <v>43646</v>
      </c>
      <c r="AT125" s="3" t="s">
        <v>574</v>
      </c>
    </row>
    <row r="126" spans="1:46" ht="28.5" x14ac:dyDescent="0.45">
      <c r="A126" s="3">
        <v>2019</v>
      </c>
      <c r="B126" s="4">
        <v>43556</v>
      </c>
      <c r="C126" s="4">
        <v>43646</v>
      </c>
      <c r="D126" s="3" t="s">
        <v>109</v>
      </c>
      <c r="E126" s="3" t="s">
        <v>113</v>
      </c>
      <c r="F126" s="3">
        <v>311</v>
      </c>
      <c r="G126" s="5" t="s">
        <v>150</v>
      </c>
      <c r="H126" s="6" t="s">
        <v>151</v>
      </c>
      <c r="I126" s="3" t="s">
        <v>479</v>
      </c>
      <c r="J126" s="3">
        <v>311</v>
      </c>
      <c r="K126" s="3"/>
      <c r="L126" s="3"/>
      <c r="M126" s="3"/>
      <c r="N126" s="3" t="s">
        <v>480</v>
      </c>
      <c r="O126" s="3" t="s">
        <v>481</v>
      </c>
      <c r="P126" s="3" t="s">
        <v>291</v>
      </c>
      <c r="Q126" s="3" t="s">
        <v>292</v>
      </c>
      <c r="R126" s="3">
        <v>311</v>
      </c>
      <c r="S126" s="4">
        <v>43622</v>
      </c>
      <c r="T126" s="7">
        <v>6953.44</v>
      </c>
      <c r="U126" s="7">
        <v>8066</v>
      </c>
      <c r="V126" s="3"/>
      <c r="W126" s="3"/>
      <c r="X126" s="3" t="s">
        <v>157</v>
      </c>
      <c r="Y126" s="3"/>
      <c r="Z126" s="3" t="s">
        <v>158</v>
      </c>
      <c r="AA126" s="3" t="str">
        <f t="shared" si="1"/>
        <v>SERVICIO DE 60 MIL KM UNIDAD HONDA PILOT No CAE 321 PL</v>
      </c>
      <c r="AB126" s="3">
        <v>0</v>
      </c>
      <c r="AC126" s="3"/>
      <c r="AD126" s="3"/>
      <c r="AE126" s="3"/>
      <c r="AF126" s="3"/>
      <c r="AG126" s="3" t="s">
        <v>415</v>
      </c>
      <c r="AH126" s="3" t="s">
        <v>294</v>
      </c>
      <c r="AJ126" s="3" t="s">
        <v>117</v>
      </c>
      <c r="AO126" s="3" t="s">
        <v>690</v>
      </c>
      <c r="AP126" s="3" t="s">
        <v>690</v>
      </c>
      <c r="AQ126" s="3" t="s">
        <v>573</v>
      </c>
      <c r="AR126" s="4">
        <v>43676</v>
      </c>
      <c r="AS126" s="4">
        <v>43646</v>
      </c>
      <c r="AT126" s="3" t="s">
        <v>574</v>
      </c>
    </row>
    <row r="127" spans="1:46" ht="28.5" x14ac:dyDescent="0.45">
      <c r="A127" s="3">
        <v>2019</v>
      </c>
      <c r="B127" s="4">
        <v>43556</v>
      </c>
      <c r="C127" s="4">
        <v>43646</v>
      </c>
      <c r="D127" s="3" t="s">
        <v>109</v>
      </c>
      <c r="E127" s="3" t="s">
        <v>113</v>
      </c>
      <c r="F127" s="3">
        <v>312</v>
      </c>
      <c r="G127" s="5" t="s">
        <v>150</v>
      </c>
      <c r="H127" s="6" t="s">
        <v>151</v>
      </c>
      <c r="I127" s="3" t="s">
        <v>482</v>
      </c>
      <c r="J127" s="3">
        <v>312</v>
      </c>
      <c r="K127" s="3" t="s">
        <v>483</v>
      </c>
      <c r="L127" s="3" t="s">
        <v>484</v>
      </c>
      <c r="M127" s="3" t="s">
        <v>485</v>
      </c>
      <c r="N127" s="3"/>
      <c r="O127" s="3" t="s">
        <v>486</v>
      </c>
      <c r="P127" s="3" t="s">
        <v>473</v>
      </c>
      <c r="Q127" s="3" t="s">
        <v>292</v>
      </c>
      <c r="R127" s="3">
        <v>312</v>
      </c>
      <c r="S127" s="4">
        <v>43623</v>
      </c>
      <c r="T127" s="7">
        <v>97996</v>
      </c>
      <c r="U127" s="7">
        <v>113675.36</v>
      </c>
      <c r="V127" s="3"/>
      <c r="W127" s="3"/>
      <c r="X127" s="3" t="s">
        <v>157</v>
      </c>
      <c r="Y127" s="3"/>
      <c r="Z127" s="3" t="s">
        <v>158</v>
      </c>
      <c r="AA127" s="3" t="str">
        <f t="shared" si="1"/>
        <v>206 IMPRESIOIN EN SERIGRAFIA  412 IMPRESION EN SERIGRAFIA COLOR GRIS 544 CHALECOS DE SEGURIDAS CON IMPRESIONES INSTITUCIONALES Y 750 CASCOS DE SEGURIDAD</v>
      </c>
      <c r="AB127" s="3">
        <v>0</v>
      </c>
      <c r="AC127" s="3"/>
      <c r="AD127" s="3"/>
      <c r="AE127" s="3"/>
      <c r="AF127" s="3"/>
      <c r="AG127" s="3" t="s">
        <v>415</v>
      </c>
      <c r="AH127" s="3" t="s">
        <v>294</v>
      </c>
      <c r="AJ127" s="3" t="s">
        <v>117</v>
      </c>
      <c r="AO127" s="3" t="s">
        <v>691</v>
      </c>
      <c r="AP127" s="3" t="s">
        <v>691</v>
      </c>
      <c r="AQ127" s="3" t="s">
        <v>573</v>
      </c>
      <c r="AR127" s="4">
        <v>43676</v>
      </c>
      <c r="AS127" s="4">
        <v>43646</v>
      </c>
      <c r="AT127" s="3" t="s">
        <v>574</v>
      </c>
    </row>
    <row r="128" spans="1:46" ht="28.5" x14ac:dyDescent="0.45">
      <c r="A128" s="3">
        <v>2019</v>
      </c>
      <c r="B128" s="4">
        <v>43556</v>
      </c>
      <c r="C128" s="4">
        <v>43646</v>
      </c>
      <c r="D128" s="3" t="s">
        <v>109</v>
      </c>
      <c r="E128" s="3" t="s">
        <v>113</v>
      </c>
      <c r="F128" s="3">
        <v>313</v>
      </c>
      <c r="G128" s="5" t="s">
        <v>150</v>
      </c>
      <c r="H128" s="6" t="s">
        <v>151</v>
      </c>
      <c r="I128" s="3" t="s">
        <v>487</v>
      </c>
      <c r="J128" s="3">
        <v>313</v>
      </c>
      <c r="K128" s="3" t="s">
        <v>249</v>
      </c>
      <c r="L128" s="3" t="s">
        <v>430</v>
      </c>
      <c r="M128" s="3" t="s">
        <v>251</v>
      </c>
      <c r="N128" s="3"/>
      <c r="O128" s="3" t="s">
        <v>252</v>
      </c>
      <c r="P128" s="3" t="s">
        <v>488</v>
      </c>
      <c r="Q128" s="3" t="s">
        <v>292</v>
      </c>
      <c r="R128" s="3">
        <v>313</v>
      </c>
      <c r="S128" s="4">
        <v>43623</v>
      </c>
      <c r="T128" s="7">
        <v>1524</v>
      </c>
      <c r="U128" s="7">
        <v>1767.84</v>
      </c>
      <c r="V128" s="3"/>
      <c r="W128" s="3"/>
      <c r="X128" s="3" t="s">
        <v>157</v>
      </c>
      <c r="Y128" s="3"/>
      <c r="Z128" s="3" t="s">
        <v>158</v>
      </c>
      <c r="AA128" s="3" t="str">
        <f t="shared" si="1"/>
        <v>1 PINTURA VINILICA  COLOR AMARILLA 1 PINTURA VINILICA AZUL 1 PINTURA VINILIC ROJA 1 PINTURA VINILICA NEGRA 1 PINTURAVINILICA BLANCO 200 PINCELES DELGADOS 10 PALETAS PARA PINTURA</v>
      </c>
      <c r="AB128" s="3">
        <v>0</v>
      </c>
      <c r="AC128" s="3"/>
      <c r="AD128" s="3"/>
      <c r="AE128" s="3"/>
      <c r="AF128" s="3"/>
      <c r="AG128" s="3" t="s">
        <v>415</v>
      </c>
      <c r="AH128" s="3" t="s">
        <v>294</v>
      </c>
      <c r="AJ128" s="3" t="s">
        <v>117</v>
      </c>
      <c r="AO128" s="3" t="s">
        <v>692</v>
      </c>
      <c r="AP128" s="3" t="s">
        <v>692</v>
      </c>
      <c r="AQ128" s="3" t="s">
        <v>573</v>
      </c>
      <c r="AR128" s="4">
        <v>43676</v>
      </c>
      <c r="AS128" s="4">
        <v>43646</v>
      </c>
      <c r="AT128" s="3" t="s">
        <v>574</v>
      </c>
    </row>
    <row r="129" spans="1:46" ht="28.5" x14ac:dyDescent="0.45">
      <c r="A129" s="3">
        <v>2019</v>
      </c>
      <c r="B129" s="4">
        <v>43556</v>
      </c>
      <c r="C129" s="4">
        <v>43646</v>
      </c>
      <c r="D129" s="3" t="s">
        <v>109</v>
      </c>
      <c r="E129" s="3" t="s">
        <v>113</v>
      </c>
      <c r="F129" s="3">
        <v>314</v>
      </c>
      <c r="G129" s="5" t="s">
        <v>150</v>
      </c>
      <c r="H129" s="6" t="s">
        <v>151</v>
      </c>
      <c r="I129" s="3" t="s">
        <v>489</v>
      </c>
      <c r="J129" s="3">
        <v>314</v>
      </c>
      <c r="K129" s="3"/>
      <c r="L129" s="3"/>
      <c r="M129" s="3"/>
      <c r="N129" s="3" t="s">
        <v>208</v>
      </c>
      <c r="O129" s="3" t="s">
        <v>209</v>
      </c>
      <c r="P129" s="3" t="s">
        <v>490</v>
      </c>
      <c r="Q129" s="3" t="s">
        <v>292</v>
      </c>
      <c r="R129" s="3">
        <v>314</v>
      </c>
      <c r="S129" s="4">
        <v>43621</v>
      </c>
      <c r="T129" s="7">
        <v>6220</v>
      </c>
      <c r="U129" s="7">
        <v>7215.2</v>
      </c>
      <c r="V129" s="3"/>
      <c r="W129" s="3"/>
      <c r="X129" s="3" t="s">
        <v>157</v>
      </c>
      <c r="Y129" s="3"/>
      <c r="Z129" s="3" t="s">
        <v>158</v>
      </c>
      <c r="AA129" s="3" t="str">
        <f t="shared" si="1"/>
        <v>300 GUANTES DE LATEX MEDIANOS 5 GUANTES DE CARNAZA 200 BOLSAS PLASTICAS NEGRAS</v>
      </c>
      <c r="AB129" s="3">
        <v>0</v>
      </c>
      <c r="AC129" s="3"/>
      <c r="AD129" s="3"/>
      <c r="AE129" s="3"/>
      <c r="AF129" s="3"/>
      <c r="AG129" s="3" t="s">
        <v>415</v>
      </c>
      <c r="AH129" s="3" t="s">
        <v>294</v>
      </c>
      <c r="AJ129" s="3" t="s">
        <v>117</v>
      </c>
      <c r="AO129" s="3" t="s">
        <v>693</v>
      </c>
      <c r="AP129" s="3" t="s">
        <v>693</v>
      </c>
      <c r="AQ129" s="3" t="s">
        <v>573</v>
      </c>
      <c r="AR129" s="4">
        <v>43676</v>
      </c>
      <c r="AS129" s="4">
        <v>43646</v>
      </c>
      <c r="AT129" s="3" t="s">
        <v>574</v>
      </c>
    </row>
    <row r="130" spans="1:46" ht="28.5" x14ac:dyDescent="0.45">
      <c r="A130" s="3">
        <v>2019</v>
      </c>
      <c r="B130" s="4">
        <v>43556</v>
      </c>
      <c r="C130" s="4">
        <v>43646</v>
      </c>
      <c r="D130" s="3" t="s">
        <v>109</v>
      </c>
      <c r="E130" s="3" t="s">
        <v>113</v>
      </c>
      <c r="F130" s="3">
        <v>315</v>
      </c>
      <c r="G130" s="5" t="s">
        <v>150</v>
      </c>
      <c r="H130" s="6" t="s">
        <v>151</v>
      </c>
      <c r="I130" s="3" t="s">
        <v>491</v>
      </c>
      <c r="J130" s="3">
        <v>315</v>
      </c>
      <c r="K130" s="3"/>
      <c r="L130" s="3"/>
      <c r="M130" s="3"/>
      <c r="N130" s="3" t="s">
        <v>315</v>
      </c>
      <c r="O130" s="3" t="s">
        <v>185</v>
      </c>
      <c r="P130" s="3" t="s">
        <v>316</v>
      </c>
      <c r="Q130" s="3" t="s">
        <v>292</v>
      </c>
      <c r="R130" s="3">
        <v>315</v>
      </c>
      <c r="S130" s="4">
        <v>43561</v>
      </c>
      <c r="T130" s="7">
        <v>28395.08</v>
      </c>
      <c r="U130" s="7">
        <v>32938.29</v>
      </c>
      <c r="V130" s="3"/>
      <c r="W130" s="3"/>
      <c r="X130" s="3" t="s">
        <v>157</v>
      </c>
      <c r="Y130" s="3"/>
      <c r="Z130" s="3" t="s">
        <v>158</v>
      </c>
      <c r="AA130" s="3" t="str">
        <f t="shared" si="1"/>
        <v>101411 COPIAS PROCESADAS</v>
      </c>
      <c r="AB130" s="3">
        <v>0</v>
      </c>
      <c r="AC130" s="3"/>
      <c r="AD130" s="3"/>
      <c r="AE130" s="3"/>
      <c r="AF130" s="3"/>
      <c r="AG130" s="3" t="s">
        <v>415</v>
      </c>
      <c r="AH130" s="3" t="s">
        <v>294</v>
      </c>
      <c r="AJ130" s="3" t="s">
        <v>117</v>
      </c>
      <c r="AO130" s="3" t="s">
        <v>694</v>
      </c>
      <c r="AP130" s="3" t="s">
        <v>694</v>
      </c>
      <c r="AQ130" s="3" t="s">
        <v>573</v>
      </c>
      <c r="AR130" s="4">
        <v>43676</v>
      </c>
      <c r="AS130" s="4">
        <v>43646</v>
      </c>
      <c r="AT130" s="3" t="s">
        <v>574</v>
      </c>
    </row>
    <row r="131" spans="1:46" ht="28.5" x14ac:dyDescent="0.45">
      <c r="A131" s="3">
        <v>2019</v>
      </c>
      <c r="B131" s="4">
        <v>43556</v>
      </c>
      <c r="C131" s="4">
        <v>43646</v>
      </c>
      <c r="D131" s="3" t="s">
        <v>109</v>
      </c>
      <c r="E131" s="3" t="s">
        <v>113</v>
      </c>
      <c r="F131" s="3">
        <v>316</v>
      </c>
      <c r="G131" s="5" t="s">
        <v>150</v>
      </c>
      <c r="H131" s="6" t="s">
        <v>151</v>
      </c>
      <c r="I131" s="3" t="s">
        <v>492</v>
      </c>
      <c r="J131" s="3">
        <v>316</v>
      </c>
      <c r="K131" s="3" t="s">
        <v>493</v>
      </c>
      <c r="L131" s="3" t="s">
        <v>494</v>
      </c>
      <c r="M131" s="3" t="s">
        <v>495</v>
      </c>
      <c r="N131" s="3"/>
      <c r="O131" s="3" t="s">
        <v>496</v>
      </c>
      <c r="P131" s="3" t="s">
        <v>497</v>
      </c>
      <c r="Q131" s="3" t="s">
        <v>292</v>
      </c>
      <c r="R131" s="3">
        <v>316</v>
      </c>
      <c r="S131" s="4">
        <v>43621</v>
      </c>
      <c r="T131" s="7">
        <v>4750</v>
      </c>
      <c r="U131" s="7">
        <v>5510</v>
      </c>
      <c r="V131" s="3"/>
      <c r="W131" s="3"/>
      <c r="X131" s="3" t="s">
        <v>157</v>
      </c>
      <c r="Y131" s="3"/>
      <c r="Z131" s="3" t="s">
        <v>158</v>
      </c>
      <c r="AA131" s="3" t="str">
        <f t="shared" si="1"/>
        <v>50 GORRAS IMPRESION 2 LOGOS</v>
      </c>
      <c r="AB131" s="3">
        <v>0</v>
      </c>
      <c r="AC131" s="3"/>
      <c r="AD131" s="3"/>
      <c r="AE131" s="3"/>
      <c r="AF131" s="3"/>
      <c r="AG131" s="3" t="s">
        <v>415</v>
      </c>
      <c r="AH131" s="3" t="s">
        <v>294</v>
      </c>
      <c r="AJ131" s="3" t="s">
        <v>117</v>
      </c>
      <c r="AO131" s="3" t="s">
        <v>695</v>
      </c>
      <c r="AP131" s="3" t="s">
        <v>695</v>
      </c>
      <c r="AQ131" s="3" t="s">
        <v>573</v>
      </c>
      <c r="AR131" s="4">
        <v>43676</v>
      </c>
      <c r="AS131" s="4">
        <v>43646</v>
      </c>
      <c r="AT131" s="3" t="s">
        <v>574</v>
      </c>
    </row>
    <row r="132" spans="1:46" ht="28.5" x14ac:dyDescent="0.45">
      <c r="A132" s="3">
        <v>2019</v>
      </c>
      <c r="B132" s="4">
        <v>43556</v>
      </c>
      <c r="C132" s="4">
        <v>43646</v>
      </c>
      <c r="D132" s="3" t="s">
        <v>109</v>
      </c>
      <c r="E132" s="3" t="s">
        <v>115</v>
      </c>
      <c r="F132" s="3">
        <v>319</v>
      </c>
      <c r="G132" s="5" t="s">
        <v>150</v>
      </c>
      <c r="H132" s="6" t="s">
        <v>151</v>
      </c>
      <c r="I132" s="3" t="s">
        <v>498</v>
      </c>
      <c r="J132" s="3">
        <v>319</v>
      </c>
      <c r="K132" s="3"/>
      <c r="L132" s="3"/>
      <c r="M132" s="3"/>
      <c r="N132" s="3" t="s">
        <v>499</v>
      </c>
      <c r="O132" s="3" t="s">
        <v>500</v>
      </c>
      <c r="P132" s="3" t="s">
        <v>501</v>
      </c>
      <c r="Q132" s="3" t="s">
        <v>292</v>
      </c>
      <c r="R132" s="3">
        <v>319</v>
      </c>
      <c r="S132" s="4">
        <v>43629</v>
      </c>
      <c r="T132" s="7">
        <v>4850</v>
      </c>
      <c r="U132" s="7">
        <v>5626</v>
      </c>
      <c r="V132" s="3"/>
      <c r="W132" s="3"/>
      <c r="X132" s="3" t="s">
        <v>157</v>
      </c>
      <c r="Y132" s="3"/>
      <c r="Z132" s="3" t="s">
        <v>158</v>
      </c>
      <c r="AA132" s="3" t="str">
        <f t="shared" si="1"/>
        <v>SERVICIO DE TRANSPORTE DE PASAJEROS EN AUTOBUS ESPECIAL XALAPA NAUTLA</v>
      </c>
      <c r="AB132" s="3">
        <v>0</v>
      </c>
      <c r="AC132" s="3"/>
      <c r="AD132" s="3"/>
      <c r="AE132" s="3"/>
      <c r="AF132" s="3"/>
      <c r="AG132" s="3" t="s">
        <v>415</v>
      </c>
      <c r="AH132" s="3" t="s">
        <v>294</v>
      </c>
      <c r="AJ132" s="3" t="s">
        <v>117</v>
      </c>
      <c r="AO132" s="3" t="s">
        <v>696</v>
      </c>
      <c r="AP132" s="3" t="s">
        <v>696</v>
      </c>
      <c r="AQ132" s="3" t="s">
        <v>573</v>
      </c>
      <c r="AR132" s="4">
        <v>43676</v>
      </c>
      <c r="AS132" s="4">
        <v>43646</v>
      </c>
      <c r="AT132" s="3" t="s">
        <v>574</v>
      </c>
    </row>
    <row r="133" spans="1:46" ht="28.5" x14ac:dyDescent="0.45">
      <c r="A133" s="3">
        <v>2019</v>
      </c>
      <c r="B133" s="4">
        <v>43556</v>
      </c>
      <c r="C133" s="4">
        <v>43646</v>
      </c>
      <c r="D133" s="3" t="s">
        <v>109</v>
      </c>
      <c r="E133" s="3" t="s">
        <v>113</v>
      </c>
      <c r="F133" s="3">
        <v>320</v>
      </c>
      <c r="G133" s="5" t="s">
        <v>150</v>
      </c>
      <c r="H133" s="6" t="s">
        <v>151</v>
      </c>
      <c r="I133" s="3" t="s">
        <v>502</v>
      </c>
      <c r="J133" s="3">
        <v>320</v>
      </c>
      <c r="K133" s="3"/>
      <c r="L133" s="3"/>
      <c r="M133" s="3"/>
      <c r="N133" s="3" t="s">
        <v>503</v>
      </c>
      <c r="O133" s="3" t="s">
        <v>504</v>
      </c>
      <c r="P133" s="3" t="s">
        <v>505</v>
      </c>
      <c r="Q133" s="3" t="s">
        <v>292</v>
      </c>
      <c r="R133" s="3">
        <v>320</v>
      </c>
      <c r="S133" s="4">
        <v>43621</v>
      </c>
      <c r="T133" s="7">
        <v>1535.8</v>
      </c>
      <c r="U133" s="7">
        <v>684.28</v>
      </c>
      <c r="V133" s="3"/>
      <c r="W133" s="3"/>
      <c r="X133" s="3" t="s">
        <v>157</v>
      </c>
      <c r="Y133" s="3"/>
      <c r="Z133" s="3" t="s">
        <v>158</v>
      </c>
      <c r="AA133" s="3" t="str">
        <f t="shared" si="1"/>
        <v xml:space="preserve">2 PAQ DE BICOLOR 2 BLOCK DE NOTAS AMARILLO 2 PAQ DE PLUMON PARA PINTARRON Y 1 PLUMA PERMAMENTE DELGADA </v>
      </c>
      <c r="AB133" s="3">
        <v>0</v>
      </c>
      <c r="AC133" s="3"/>
      <c r="AD133" s="3"/>
      <c r="AE133" s="3"/>
      <c r="AF133" s="3"/>
      <c r="AG133" s="3" t="s">
        <v>415</v>
      </c>
      <c r="AH133" s="3" t="s">
        <v>294</v>
      </c>
      <c r="AJ133" s="3" t="s">
        <v>117</v>
      </c>
      <c r="AO133" s="3" t="s">
        <v>697</v>
      </c>
      <c r="AP133" s="3" t="s">
        <v>697</v>
      </c>
      <c r="AQ133" s="3" t="s">
        <v>573</v>
      </c>
      <c r="AR133" s="4">
        <v>43676</v>
      </c>
      <c r="AS133" s="4">
        <v>43646</v>
      </c>
      <c r="AT133" s="3" t="s">
        <v>574</v>
      </c>
    </row>
    <row r="134" spans="1:46" ht="28.5" x14ac:dyDescent="0.45">
      <c r="A134" s="3">
        <v>2019</v>
      </c>
      <c r="B134" s="4">
        <v>43556</v>
      </c>
      <c r="C134" s="4">
        <v>43646</v>
      </c>
      <c r="D134" s="3" t="s">
        <v>109</v>
      </c>
      <c r="E134" s="3" t="s">
        <v>113</v>
      </c>
      <c r="F134" s="3">
        <v>321</v>
      </c>
      <c r="G134" s="5" t="s">
        <v>150</v>
      </c>
      <c r="H134" s="6" t="s">
        <v>151</v>
      </c>
      <c r="I134" s="3" t="s">
        <v>506</v>
      </c>
      <c r="J134" s="3">
        <v>321</v>
      </c>
      <c r="K134" s="3"/>
      <c r="L134" s="3"/>
      <c r="M134" s="3"/>
      <c r="N134" s="3" t="s">
        <v>503</v>
      </c>
      <c r="O134" s="3" t="s">
        <v>504</v>
      </c>
      <c r="P134" s="3" t="s">
        <v>505</v>
      </c>
      <c r="Q134" s="3" t="s">
        <v>292</v>
      </c>
      <c r="R134" s="3">
        <v>321</v>
      </c>
      <c r="S134" s="4">
        <v>43621</v>
      </c>
      <c r="T134" s="7">
        <v>1535.8</v>
      </c>
      <c r="U134" s="7">
        <v>245.72800000000001</v>
      </c>
      <c r="V134" s="3"/>
      <c r="W134" s="3"/>
      <c r="X134" s="3" t="s">
        <v>157</v>
      </c>
      <c r="Y134" s="3"/>
      <c r="Z134" s="3" t="s">
        <v>158</v>
      </c>
      <c r="AA134" s="3" t="str">
        <f t="shared" si="1"/>
        <v xml:space="preserve">2KG DE CAFE BOLA DE ORO 1 KG DE AZUCAR 1 CREMA PARA CAFE  930GRS STEVIA TE DE JAMAICA 100 SOBRES 1 REJA DE AGUA EMBOTELLADA BONAFONT SERVILLETAS REGIO 500 VASOS DE UNICEL LIMPIADOR DE VIDRIOS MR MUSCULO DESODORANTE AMBIENTAL MANZANA CANELA AXION LAVA TRASTES FIBRA LAVATRASTES </v>
      </c>
      <c r="AB134" s="3">
        <v>0</v>
      </c>
      <c r="AC134" s="3"/>
      <c r="AD134" s="3"/>
      <c r="AE134" s="3"/>
      <c r="AF134" s="3"/>
      <c r="AG134" s="3" t="s">
        <v>293</v>
      </c>
      <c r="AH134" s="3" t="s">
        <v>294</v>
      </c>
      <c r="AJ134" s="3" t="s">
        <v>117</v>
      </c>
      <c r="AO134" s="3" t="s">
        <v>698</v>
      </c>
      <c r="AP134" s="3" t="s">
        <v>698</v>
      </c>
      <c r="AQ134" s="3" t="s">
        <v>573</v>
      </c>
      <c r="AR134" s="4">
        <v>43676</v>
      </c>
      <c r="AS134" s="4">
        <v>43646</v>
      </c>
      <c r="AT134" s="3" t="s">
        <v>574</v>
      </c>
    </row>
    <row r="135" spans="1:46" ht="28.5" x14ac:dyDescent="0.45">
      <c r="A135" s="3">
        <v>2019</v>
      </c>
      <c r="B135" s="4">
        <v>43556</v>
      </c>
      <c r="C135" s="4">
        <v>43646</v>
      </c>
      <c r="D135" s="3" t="s">
        <v>109</v>
      </c>
      <c r="E135" s="3" t="s">
        <v>114</v>
      </c>
      <c r="F135" s="3">
        <v>322</v>
      </c>
      <c r="G135" s="5" t="s">
        <v>150</v>
      </c>
      <c r="H135" s="6" t="s">
        <v>151</v>
      </c>
      <c r="I135" s="3" t="s">
        <v>507</v>
      </c>
      <c r="J135" s="3">
        <v>322</v>
      </c>
      <c r="K135" s="3" t="s">
        <v>352</v>
      </c>
      <c r="L135" s="3" t="s">
        <v>353</v>
      </c>
      <c r="M135" s="3" t="s">
        <v>354</v>
      </c>
      <c r="N135" s="3"/>
      <c r="O135" s="3" t="s">
        <v>355</v>
      </c>
      <c r="P135" s="3" t="s">
        <v>508</v>
      </c>
      <c r="Q135" s="3" t="s">
        <v>292</v>
      </c>
      <c r="R135" s="3">
        <v>322</v>
      </c>
      <c r="S135" s="4">
        <v>43619</v>
      </c>
      <c r="T135" s="7">
        <v>5512.5</v>
      </c>
      <c r="U135" s="7">
        <v>5843.25</v>
      </c>
      <c r="V135" s="3"/>
      <c r="W135" s="3"/>
      <c r="X135" s="3" t="s">
        <v>157</v>
      </c>
      <c r="Y135" s="3"/>
      <c r="Z135" s="3" t="s">
        <v>158</v>
      </c>
      <c r="AA135" s="3" t="str">
        <f t="shared" si="1"/>
        <v>RENTA DEL PERIODO DE JUNIO 2019</v>
      </c>
      <c r="AB135" s="3">
        <v>0</v>
      </c>
      <c r="AC135" s="3"/>
      <c r="AD135" s="3"/>
      <c r="AE135" s="3"/>
      <c r="AF135" s="3"/>
      <c r="AG135" s="3" t="s">
        <v>293</v>
      </c>
      <c r="AH135" s="3" t="s">
        <v>294</v>
      </c>
      <c r="AJ135" s="3" t="s">
        <v>117</v>
      </c>
      <c r="AO135" s="3" t="s">
        <v>699</v>
      </c>
      <c r="AP135" s="3" t="s">
        <v>699</v>
      </c>
      <c r="AQ135" s="3" t="s">
        <v>573</v>
      </c>
      <c r="AR135" s="4">
        <v>43676</v>
      </c>
      <c r="AS135" s="4">
        <v>43646</v>
      </c>
      <c r="AT135" s="3" t="s">
        <v>574</v>
      </c>
    </row>
    <row r="136" spans="1:46" ht="28.5" x14ac:dyDescent="0.45">
      <c r="A136" s="3">
        <v>2019</v>
      </c>
      <c r="B136" s="4">
        <v>43556</v>
      </c>
      <c r="C136" s="4">
        <v>43646</v>
      </c>
      <c r="D136" s="3" t="s">
        <v>109</v>
      </c>
      <c r="E136" s="3" t="s">
        <v>113</v>
      </c>
      <c r="F136" s="3">
        <v>323</v>
      </c>
      <c r="G136" s="5" t="s">
        <v>150</v>
      </c>
      <c r="H136" s="6" t="s">
        <v>151</v>
      </c>
      <c r="I136" s="3" t="s">
        <v>509</v>
      </c>
      <c r="J136" s="3">
        <v>323</v>
      </c>
      <c r="K136" s="3"/>
      <c r="L136" s="3"/>
      <c r="M136" s="3"/>
      <c r="N136" s="3" t="s">
        <v>162</v>
      </c>
      <c r="O136" s="3" t="s">
        <v>163</v>
      </c>
      <c r="P136" s="3" t="s">
        <v>291</v>
      </c>
      <c r="Q136" s="3" t="s">
        <v>419</v>
      </c>
      <c r="R136" s="3">
        <v>323</v>
      </c>
      <c r="S136" s="4">
        <v>43627</v>
      </c>
      <c r="T136" s="7">
        <v>4026.73</v>
      </c>
      <c r="U136" s="7">
        <v>4671</v>
      </c>
      <c r="V136" s="3"/>
      <c r="W136" s="3"/>
      <c r="X136" s="3" t="s">
        <v>157</v>
      </c>
      <c r="Y136" s="3"/>
      <c r="Z136" s="3" t="s">
        <v>158</v>
      </c>
      <c r="AA136" s="3" t="str">
        <f t="shared" si="1"/>
        <v>SERVICIO BASICO 20 MIL KM VERSA CAE323</v>
      </c>
      <c r="AB136" s="3">
        <v>0</v>
      </c>
      <c r="AC136" s="3"/>
      <c r="AD136" s="3"/>
      <c r="AE136" s="3"/>
      <c r="AF136" s="3"/>
      <c r="AG136" s="3" t="s">
        <v>293</v>
      </c>
      <c r="AH136" s="3" t="s">
        <v>294</v>
      </c>
      <c r="AJ136" s="3" t="s">
        <v>117</v>
      </c>
      <c r="AO136" s="3" t="s">
        <v>700</v>
      </c>
      <c r="AP136" s="3" t="s">
        <v>700</v>
      </c>
      <c r="AQ136" s="3" t="s">
        <v>573</v>
      </c>
      <c r="AR136" s="4">
        <v>43676</v>
      </c>
      <c r="AS136" s="4">
        <v>43646</v>
      </c>
      <c r="AT136" s="3" t="s">
        <v>574</v>
      </c>
    </row>
    <row r="137" spans="1:46" ht="28.5" x14ac:dyDescent="0.45">
      <c r="A137" s="3">
        <v>2019</v>
      </c>
      <c r="B137" s="4">
        <v>43556</v>
      </c>
      <c r="C137" s="4">
        <v>43646</v>
      </c>
      <c r="D137" s="3" t="s">
        <v>109</v>
      </c>
      <c r="E137" s="3" t="s">
        <v>115</v>
      </c>
      <c r="F137" s="3">
        <v>324</v>
      </c>
      <c r="G137" s="5" t="s">
        <v>150</v>
      </c>
      <c r="H137" s="6" t="s">
        <v>151</v>
      </c>
      <c r="I137" s="3" t="s">
        <v>344</v>
      </c>
      <c r="J137" s="3">
        <v>324</v>
      </c>
      <c r="K137" s="3"/>
      <c r="L137" s="3"/>
      <c r="M137" s="3"/>
      <c r="N137" s="3" t="s">
        <v>345</v>
      </c>
      <c r="O137" s="3" t="s">
        <v>346</v>
      </c>
      <c r="P137" s="3" t="s">
        <v>508</v>
      </c>
      <c r="Q137" s="3" t="s">
        <v>419</v>
      </c>
      <c r="R137" s="3">
        <v>324</v>
      </c>
      <c r="S137" s="4">
        <v>43626</v>
      </c>
      <c r="T137" s="7">
        <v>704.24</v>
      </c>
      <c r="U137" s="7">
        <v>817</v>
      </c>
      <c r="V137" s="3"/>
      <c r="W137" s="3"/>
      <c r="X137" s="3" t="s">
        <v>157</v>
      </c>
      <c r="Y137" s="3"/>
      <c r="Z137" s="3" t="s">
        <v>158</v>
      </c>
      <c r="AA137" s="3" t="str">
        <f t="shared" si="1"/>
        <v>SERVICIO TELEFONICO</v>
      </c>
      <c r="AB137" s="3">
        <v>0</v>
      </c>
      <c r="AC137" s="3"/>
      <c r="AD137" s="3"/>
      <c r="AE137" s="3"/>
      <c r="AF137" s="3"/>
      <c r="AG137" s="3" t="s">
        <v>293</v>
      </c>
      <c r="AH137" s="3" t="s">
        <v>294</v>
      </c>
      <c r="AJ137" s="3" t="s">
        <v>117</v>
      </c>
      <c r="AO137" s="3" t="s">
        <v>701</v>
      </c>
      <c r="AP137" s="3" t="s">
        <v>701</v>
      </c>
      <c r="AQ137" s="3" t="s">
        <v>573</v>
      </c>
      <c r="AR137" s="4">
        <v>43676</v>
      </c>
      <c r="AS137" s="4">
        <v>43646</v>
      </c>
      <c r="AT137" s="3" t="s">
        <v>574</v>
      </c>
    </row>
    <row r="138" spans="1:46" ht="28.5" x14ac:dyDescent="0.45">
      <c r="A138" s="3">
        <v>2019</v>
      </c>
      <c r="B138" s="4">
        <v>43556</v>
      </c>
      <c r="C138" s="4">
        <v>43646</v>
      </c>
      <c r="D138" s="3" t="s">
        <v>109</v>
      </c>
      <c r="E138" s="3" t="s">
        <v>113</v>
      </c>
      <c r="F138" s="3">
        <v>325</v>
      </c>
      <c r="G138" s="5" t="s">
        <v>150</v>
      </c>
      <c r="H138" s="6" t="s">
        <v>151</v>
      </c>
      <c r="I138" s="3" t="s">
        <v>510</v>
      </c>
      <c r="J138" s="3">
        <v>325</v>
      </c>
      <c r="K138" s="3" t="s">
        <v>225</v>
      </c>
      <c r="L138" s="3" t="s">
        <v>226</v>
      </c>
      <c r="M138" s="3" t="s">
        <v>227</v>
      </c>
      <c r="N138" s="3"/>
      <c r="O138" s="3" t="s">
        <v>228</v>
      </c>
      <c r="P138" s="3" t="s">
        <v>164</v>
      </c>
      <c r="Q138" s="3" t="s">
        <v>419</v>
      </c>
      <c r="R138" s="3">
        <v>325</v>
      </c>
      <c r="S138" s="4">
        <v>43623</v>
      </c>
      <c r="T138" s="7">
        <v>1517.24</v>
      </c>
      <c r="U138" s="7">
        <f>T138*1.16</f>
        <v>1759.9983999999999</v>
      </c>
      <c r="V138" s="3"/>
      <c r="W138" s="3"/>
      <c r="X138" s="3" t="s">
        <v>157</v>
      </c>
      <c r="Y138" s="3"/>
      <c r="Z138" s="3" t="s">
        <v>158</v>
      </c>
      <c r="AA138" s="3" t="str">
        <f t="shared" ref="AA138:AA172" si="2">I138</f>
        <v>1 PIEZA DE TRUCK PREMIUM SAE 50 CH4 SJ CB19L 1 PZA VALVOLINE HIDRAULICO H300</v>
      </c>
      <c r="AB138" s="3">
        <v>0</v>
      </c>
      <c r="AC138" s="3"/>
      <c r="AD138" s="3"/>
      <c r="AE138" s="3"/>
      <c r="AF138" s="3"/>
      <c r="AG138" s="3" t="s">
        <v>293</v>
      </c>
      <c r="AH138" s="3" t="s">
        <v>294</v>
      </c>
      <c r="AJ138" s="3" t="s">
        <v>117</v>
      </c>
      <c r="AO138" s="3" t="s">
        <v>702</v>
      </c>
      <c r="AP138" s="3" t="s">
        <v>702</v>
      </c>
      <c r="AQ138" s="3" t="s">
        <v>573</v>
      </c>
      <c r="AR138" s="4">
        <v>43676</v>
      </c>
      <c r="AS138" s="4">
        <v>43646</v>
      </c>
      <c r="AT138" s="3" t="s">
        <v>574</v>
      </c>
    </row>
    <row r="139" spans="1:46" ht="28.5" x14ac:dyDescent="0.45">
      <c r="A139" s="3">
        <v>2019</v>
      </c>
      <c r="B139" s="4">
        <v>43556</v>
      </c>
      <c r="C139" s="4">
        <v>43646</v>
      </c>
      <c r="D139" s="3" t="s">
        <v>109</v>
      </c>
      <c r="E139" s="3" t="s">
        <v>115</v>
      </c>
      <c r="F139" s="3">
        <v>326</v>
      </c>
      <c r="G139" s="5" t="s">
        <v>150</v>
      </c>
      <c r="H139" s="6" t="s">
        <v>151</v>
      </c>
      <c r="I139" s="3" t="s">
        <v>344</v>
      </c>
      <c r="J139" s="3">
        <v>326</v>
      </c>
      <c r="K139" s="3"/>
      <c r="L139" s="3"/>
      <c r="M139" s="3"/>
      <c r="N139" s="3" t="s">
        <v>345</v>
      </c>
      <c r="O139" s="3" t="s">
        <v>346</v>
      </c>
      <c r="P139" s="3" t="s">
        <v>511</v>
      </c>
      <c r="Q139" s="3" t="s">
        <v>419</v>
      </c>
      <c r="R139" s="3">
        <v>326</v>
      </c>
      <c r="S139" s="4">
        <v>43622</v>
      </c>
      <c r="T139" s="7">
        <v>65244.04</v>
      </c>
      <c r="U139" s="7">
        <f t="shared" ref="U139:U140" si="3">T139*1.16</f>
        <v>75683.0864</v>
      </c>
      <c r="V139" s="3"/>
      <c r="W139" s="3"/>
      <c r="X139" s="3" t="s">
        <v>157</v>
      </c>
      <c r="Y139" s="3"/>
      <c r="Z139" s="3" t="s">
        <v>158</v>
      </c>
      <c r="AA139" s="3" t="str">
        <f t="shared" si="2"/>
        <v>SERVICIO TELEFONICO</v>
      </c>
      <c r="AB139" s="3">
        <v>0</v>
      </c>
      <c r="AC139" s="3"/>
      <c r="AD139" s="3"/>
      <c r="AE139" s="3"/>
      <c r="AF139" s="3"/>
      <c r="AG139" s="3" t="s">
        <v>293</v>
      </c>
      <c r="AH139" s="3" t="s">
        <v>294</v>
      </c>
      <c r="AJ139" s="3" t="s">
        <v>117</v>
      </c>
      <c r="AO139" s="3" t="s">
        <v>703</v>
      </c>
      <c r="AP139" s="3" t="s">
        <v>703</v>
      </c>
      <c r="AQ139" s="3" t="s">
        <v>573</v>
      </c>
      <c r="AR139" s="4">
        <v>43676</v>
      </c>
      <c r="AS139" s="4">
        <v>43646</v>
      </c>
      <c r="AT139" s="3" t="s">
        <v>574</v>
      </c>
    </row>
    <row r="140" spans="1:46" ht="28.5" x14ac:dyDescent="0.45">
      <c r="A140" s="3">
        <v>2019</v>
      </c>
      <c r="B140" s="4">
        <v>43556</v>
      </c>
      <c r="C140" s="4">
        <v>43646</v>
      </c>
      <c r="D140" s="3" t="s">
        <v>109</v>
      </c>
      <c r="E140" s="3" t="s">
        <v>113</v>
      </c>
      <c r="F140" s="3">
        <v>327</v>
      </c>
      <c r="G140" s="5" t="s">
        <v>150</v>
      </c>
      <c r="H140" s="6" t="s">
        <v>151</v>
      </c>
      <c r="I140" s="3" t="s">
        <v>512</v>
      </c>
      <c r="J140" s="3">
        <v>327</v>
      </c>
      <c r="K140" s="3"/>
      <c r="L140" s="3"/>
      <c r="M140" s="3"/>
      <c r="N140" s="3" t="s">
        <v>196</v>
      </c>
      <c r="O140" s="3" t="s">
        <v>189</v>
      </c>
      <c r="P140" s="3" t="s">
        <v>291</v>
      </c>
      <c r="Q140" s="3" t="s">
        <v>419</v>
      </c>
      <c r="R140" s="3">
        <v>327</v>
      </c>
      <c r="S140" s="4">
        <v>43629</v>
      </c>
      <c r="T140" s="7">
        <v>17303.22</v>
      </c>
      <c r="U140" s="7">
        <f t="shared" si="3"/>
        <v>20071.735199999999</v>
      </c>
      <c r="V140" s="3"/>
      <c r="W140" s="3"/>
      <c r="X140" s="3" t="s">
        <v>157</v>
      </c>
      <c r="Y140" s="3"/>
      <c r="Z140" s="3" t="s">
        <v>158</v>
      </c>
      <c r="AA140" s="3" t="str">
        <f t="shared" si="2"/>
        <v xml:space="preserve">COMBUSTIBLE PARA PARQUE VEHICULAR </v>
      </c>
      <c r="AB140" s="3">
        <v>0</v>
      </c>
      <c r="AC140" s="3"/>
      <c r="AD140" s="3"/>
      <c r="AE140" s="3"/>
      <c r="AF140" s="3"/>
      <c r="AG140" s="3" t="s">
        <v>293</v>
      </c>
      <c r="AH140" s="3" t="s">
        <v>294</v>
      </c>
      <c r="AJ140" s="3" t="s">
        <v>117</v>
      </c>
      <c r="AO140" s="3" t="s">
        <v>704</v>
      </c>
      <c r="AP140" s="3" t="s">
        <v>704</v>
      </c>
      <c r="AQ140" s="3" t="s">
        <v>573</v>
      </c>
      <c r="AR140" s="4">
        <v>43676</v>
      </c>
      <c r="AS140" s="4">
        <v>43646</v>
      </c>
      <c r="AT140" s="3" t="s">
        <v>574</v>
      </c>
    </row>
    <row r="141" spans="1:46" ht="28.5" x14ac:dyDescent="0.45">
      <c r="A141" s="3">
        <v>2019</v>
      </c>
      <c r="B141" s="4">
        <v>43556</v>
      </c>
      <c r="C141" s="4">
        <v>43646</v>
      </c>
      <c r="D141" s="3" t="s">
        <v>109</v>
      </c>
      <c r="E141" s="3" t="s">
        <v>113</v>
      </c>
      <c r="F141" s="3">
        <v>328</v>
      </c>
      <c r="G141" s="5" t="s">
        <v>150</v>
      </c>
      <c r="H141" s="6" t="s">
        <v>151</v>
      </c>
      <c r="I141" s="3" t="s">
        <v>513</v>
      </c>
      <c r="J141" s="3">
        <v>328</v>
      </c>
      <c r="K141" s="3"/>
      <c r="L141" s="3"/>
      <c r="M141" s="3"/>
      <c r="N141" s="3" t="s">
        <v>389</v>
      </c>
      <c r="O141" s="3" t="s">
        <v>514</v>
      </c>
      <c r="P141" s="3" t="s">
        <v>515</v>
      </c>
      <c r="Q141" s="3" t="s">
        <v>419</v>
      </c>
      <c r="R141" s="3">
        <v>328</v>
      </c>
      <c r="S141" s="4">
        <v>43645</v>
      </c>
      <c r="T141" s="7">
        <v>1783.75</v>
      </c>
      <c r="U141" s="7">
        <f>T141*1.16</f>
        <v>2069.1499999999996</v>
      </c>
      <c r="V141" s="3"/>
      <c r="W141" s="3"/>
      <c r="X141" s="3" t="s">
        <v>157</v>
      </c>
      <c r="Y141" s="3"/>
      <c r="Z141" s="3" t="s">
        <v>158</v>
      </c>
      <c r="AA141" s="3" t="str">
        <f t="shared" si="2"/>
        <v>1 TINTA PSRS MULTIFUNCIONAL HP 920 NEGRA 1 TINTA PSRS MULTIFUNCIONAL HP 920 CYAN 1 TINTA PSRS MULTIFUNCIONAL HP 920MAGENTA  1 TINTA PSRS MULTIFUNCIONAL HP 920 YELLOW</v>
      </c>
      <c r="AB141" s="3">
        <v>0</v>
      </c>
      <c r="AC141" s="3"/>
      <c r="AD141" s="3"/>
      <c r="AE141" s="3"/>
      <c r="AF141" s="3"/>
      <c r="AG141" s="3" t="s">
        <v>293</v>
      </c>
      <c r="AH141" s="3" t="s">
        <v>294</v>
      </c>
      <c r="AJ141" s="3" t="s">
        <v>117</v>
      </c>
      <c r="AO141" s="3" t="s">
        <v>705</v>
      </c>
      <c r="AP141" s="3" t="s">
        <v>705</v>
      </c>
      <c r="AQ141" s="3" t="s">
        <v>573</v>
      </c>
      <c r="AR141" s="4">
        <v>43676</v>
      </c>
      <c r="AS141" s="4">
        <v>43646</v>
      </c>
      <c r="AT141" s="3" t="s">
        <v>574</v>
      </c>
    </row>
    <row r="142" spans="1:46" ht="28.5" x14ac:dyDescent="0.45">
      <c r="A142" s="3">
        <v>2019</v>
      </c>
      <c r="B142" s="4">
        <v>43556</v>
      </c>
      <c r="C142" s="4">
        <v>43646</v>
      </c>
      <c r="D142" s="3" t="s">
        <v>109</v>
      </c>
      <c r="E142" s="3" t="s">
        <v>113</v>
      </c>
      <c r="F142" s="3">
        <v>329</v>
      </c>
      <c r="G142" s="5" t="s">
        <v>150</v>
      </c>
      <c r="H142" s="6" t="s">
        <v>151</v>
      </c>
      <c r="I142" s="3" t="s">
        <v>344</v>
      </c>
      <c r="J142" s="3">
        <v>329</v>
      </c>
      <c r="K142" s="3"/>
      <c r="L142" s="3"/>
      <c r="M142" s="3"/>
      <c r="N142" s="3" t="s">
        <v>345</v>
      </c>
      <c r="O142" s="3" t="s">
        <v>346</v>
      </c>
      <c r="P142" s="3" t="s">
        <v>516</v>
      </c>
      <c r="Q142" s="3" t="s">
        <v>419</v>
      </c>
      <c r="R142" s="3">
        <v>329</v>
      </c>
      <c r="S142" s="4"/>
      <c r="T142" s="7">
        <v>473.28</v>
      </c>
      <c r="U142" s="7">
        <f>T142*1.16</f>
        <v>549.00479999999993</v>
      </c>
      <c r="V142" s="3"/>
      <c r="W142" s="3"/>
      <c r="X142" s="3"/>
      <c r="Y142" s="3"/>
      <c r="Z142" s="3"/>
      <c r="AA142" s="3" t="str">
        <f t="shared" si="2"/>
        <v>SERVICIO TELEFONICO</v>
      </c>
      <c r="AB142" s="3"/>
      <c r="AC142" s="3"/>
      <c r="AD142" s="3"/>
      <c r="AE142" s="3"/>
      <c r="AF142" s="3"/>
      <c r="AG142" s="3"/>
      <c r="AH142" s="3"/>
      <c r="AJ142" s="3" t="s">
        <v>117</v>
      </c>
      <c r="AO142" s="3" t="s">
        <v>706</v>
      </c>
      <c r="AP142" s="3" t="s">
        <v>706</v>
      </c>
      <c r="AQ142" s="3" t="s">
        <v>573</v>
      </c>
      <c r="AR142" s="4">
        <v>43676</v>
      </c>
      <c r="AS142" s="4">
        <v>43646</v>
      </c>
      <c r="AT142" s="3" t="s">
        <v>574</v>
      </c>
    </row>
    <row r="143" spans="1:46" ht="28.5" x14ac:dyDescent="0.45">
      <c r="A143" s="3">
        <v>2019</v>
      </c>
      <c r="B143" s="4">
        <v>43556</v>
      </c>
      <c r="C143" s="4">
        <v>43646</v>
      </c>
      <c r="D143" s="3" t="s">
        <v>109</v>
      </c>
      <c r="E143" s="3" t="s">
        <v>113</v>
      </c>
      <c r="F143" s="3">
        <v>330</v>
      </c>
      <c r="G143" s="5" t="s">
        <v>150</v>
      </c>
      <c r="H143" s="6" t="s">
        <v>151</v>
      </c>
      <c r="I143" s="3" t="s">
        <v>517</v>
      </c>
      <c r="J143" s="3">
        <v>330</v>
      </c>
      <c r="K143" s="3"/>
      <c r="L143" s="3"/>
      <c r="M143" s="3"/>
      <c r="N143" s="3" t="s">
        <v>234</v>
      </c>
      <c r="O143" s="3" t="s">
        <v>235</v>
      </c>
      <c r="P143" s="3" t="s">
        <v>164</v>
      </c>
      <c r="Q143" s="3" t="s">
        <v>419</v>
      </c>
      <c r="R143" s="3">
        <v>330</v>
      </c>
      <c r="S143" s="4">
        <v>43634</v>
      </c>
      <c r="T143" s="7">
        <v>817.71</v>
      </c>
      <c r="U143" s="7">
        <v>948.54</v>
      </c>
      <c r="V143" s="3"/>
      <c r="W143" s="3"/>
      <c r="X143" s="3" t="s">
        <v>157</v>
      </c>
      <c r="Y143" s="3"/>
      <c r="Z143" s="3" t="s">
        <v>158</v>
      </c>
      <c r="AA143" s="3" t="str">
        <f t="shared" si="2"/>
        <v>PRIMA NETA DE SEGURO DE AUTO</v>
      </c>
      <c r="AB143" s="3">
        <v>0</v>
      </c>
      <c r="AC143" s="3"/>
      <c r="AD143" s="3"/>
      <c r="AE143" s="3"/>
      <c r="AF143" s="3"/>
      <c r="AG143" s="3" t="s">
        <v>159</v>
      </c>
      <c r="AH143" s="3" t="s">
        <v>294</v>
      </c>
      <c r="AJ143" s="3" t="s">
        <v>117</v>
      </c>
      <c r="AO143" s="3" t="s">
        <v>707</v>
      </c>
      <c r="AP143" s="3" t="s">
        <v>707</v>
      </c>
      <c r="AQ143" s="3" t="s">
        <v>573</v>
      </c>
      <c r="AR143" s="4">
        <v>43676</v>
      </c>
      <c r="AS143" s="4">
        <v>43646</v>
      </c>
      <c r="AT143" s="3" t="s">
        <v>574</v>
      </c>
    </row>
    <row r="144" spans="1:46" ht="28.5" x14ac:dyDescent="0.45">
      <c r="A144" s="3">
        <v>2019</v>
      </c>
      <c r="B144" s="4">
        <v>43556</v>
      </c>
      <c r="C144" s="4">
        <v>43646</v>
      </c>
      <c r="D144" s="3" t="s">
        <v>109</v>
      </c>
      <c r="E144" s="3" t="s">
        <v>113</v>
      </c>
      <c r="F144" s="3">
        <v>331</v>
      </c>
      <c r="G144" s="5" t="s">
        <v>150</v>
      </c>
      <c r="H144" s="6" t="s">
        <v>151</v>
      </c>
      <c r="I144" s="3" t="s">
        <v>518</v>
      </c>
      <c r="J144" s="3">
        <v>331</v>
      </c>
      <c r="K144" s="3" t="s">
        <v>519</v>
      </c>
      <c r="L144" s="3" t="s">
        <v>220</v>
      </c>
      <c r="M144" s="3" t="s">
        <v>221</v>
      </c>
      <c r="N144" s="3"/>
      <c r="O144" s="3" t="s">
        <v>222</v>
      </c>
      <c r="P144" s="3" t="s">
        <v>520</v>
      </c>
      <c r="Q144" s="3" t="s">
        <v>419</v>
      </c>
      <c r="R144" s="3">
        <v>331</v>
      </c>
      <c r="S144" s="4">
        <v>43636</v>
      </c>
      <c r="T144" s="7">
        <v>7745.4</v>
      </c>
      <c r="U144" s="7">
        <f>T144*1.16</f>
        <v>8984.6639999999989</v>
      </c>
      <c r="V144" s="3"/>
      <c r="W144" s="3"/>
      <c r="X144" s="3" t="s">
        <v>157</v>
      </c>
      <c r="Y144" s="3"/>
      <c r="Z144" s="3" t="s">
        <v>158</v>
      </c>
      <c r="AA144" s="3" t="str">
        <f t="shared" si="2"/>
        <v xml:space="preserve">6 MARTILLO 6 CUCHARAS DE ALBAÑOL 6 ZAPAPICOS 6 PLOMADAS 6 NIVELES DE MANO 6 AMARRADORES DE VARILLA 2 CORTA PERNOS 6 CARRETEES DE HILO 2 ARCOS CON SEGUETA Y 2 SERRUCHOS </v>
      </c>
      <c r="AB144" s="3">
        <v>0</v>
      </c>
      <c r="AC144" s="3"/>
      <c r="AD144" s="3"/>
      <c r="AE144" s="3"/>
      <c r="AF144" s="3"/>
      <c r="AG144" s="3" t="s">
        <v>159</v>
      </c>
      <c r="AH144" s="3" t="s">
        <v>294</v>
      </c>
      <c r="AJ144" s="3" t="s">
        <v>117</v>
      </c>
      <c r="AO144" s="3" t="s">
        <v>708</v>
      </c>
      <c r="AP144" s="3" t="s">
        <v>708</v>
      </c>
      <c r="AQ144" s="3" t="s">
        <v>573</v>
      </c>
      <c r="AR144" s="4">
        <v>43676</v>
      </c>
      <c r="AS144" s="4">
        <v>43646</v>
      </c>
      <c r="AT144" s="3" t="s">
        <v>574</v>
      </c>
    </row>
    <row r="145" spans="1:46" ht="28.5" x14ac:dyDescent="0.45">
      <c r="A145" s="3">
        <v>2019</v>
      </c>
      <c r="B145" s="4">
        <v>43556</v>
      </c>
      <c r="C145" s="4">
        <v>43646</v>
      </c>
      <c r="D145" s="3" t="s">
        <v>109</v>
      </c>
      <c r="E145" s="3" t="s">
        <v>113</v>
      </c>
      <c r="F145" s="3">
        <v>332</v>
      </c>
      <c r="G145" s="5" t="s">
        <v>150</v>
      </c>
      <c r="H145" s="6" t="s">
        <v>151</v>
      </c>
      <c r="I145" s="3" t="s">
        <v>521</v>
      </c>
      <c r="J145" s="3">
        <v>332</v>
      </c>
      <c r="K145" s="3"/>
      <c r="L145" s="3"/>
      <c r="M145" s="3"/>
      <c r="N145" s="3" t="s">
        <v>196</v>
      </c>
      <c r="O145" s="3" t="s">
        <v>189</v>
      </c>
      <c r="P145" s="3" t="s">
        <v>164</v>
      </c>
      <c r="Q145" s="3" t="s">
        <v>419</v>
      </c>
      <c r="R145" s="3">
        <v>332</v>
      </c>
      <c r="S145" s="4">
        <v>43644</v>
      </c>
      <c r="T145" s="7">
        <v>5190.7700000000004</v>
      </c>
      <c r="U145" s="7">
        <v>6000</v>
      </c>
      <c r="V145" s="3"/>
      <c r="W145" s="3"/>
      <c r="X145" s="3" t="s">
        <v>157</v>
      </c>
      <c r="Y145" s="3"/>
      <c r="Z145" s="3" t="s">
        <v>158</v>
      </c>
      <c r="AA145" s="3" t="str">
        <f t="shared" si="2"/>
        <v>GASOLINA MAGNA 28992 L Y PREMIUM 1949L</v>
      </c>
      <c r="AB145" s="3">
        <v>0</v>
      </c>
      <c r="AC145" s="3"/>
      <c r="AD145" s="3"/>
      <c r="AE145" s="3"/>
      <c r="AF145" s="3"/>
      <c r="AG145" s="3" t="s">
        <v>159</v>
      </c>
      <c r="AH145" s="3" t="s">
        <v>294</v>
      </c>
      <c r="AJ145" s="3" t="s">
        <v>117</v>
      </c>
      <c r="AO145" s="3" t="s">
        <v>709</v>
      </c>
      <c r="AP145" s="3" t="s">
        <v>709</v>
      </c>
      <c r="AQ145" s="3" t="s">
        <v>573</v>
      </c>
      <c r="AR145" s="4">
        <v>43676</v>
      </c>
      <c r="AS145" s="4">
        <v>43646</v>
      </c>
      <c r="AT145" s="3" t="s">
        <v>574</v>
      </c>
    </row>
    <row r="146" spans="1:46" ht="28.5" x14ac:dyDescent="0.45">
      <c r="A146" s="3">
        <v>2019</v>
      </c>
      <c r="B146" s="4">
        <v>43556</v>
      </c>
      <c r="C146" s="4">
        <v>43646</v>
      </c>
      <c r="D146" s="3" t="s">
        <v>109</v>
      </c>
      <c r="E146" s="3" t="s">
        <v>113</v>
      </c>
      <c r="F146" s="3">
        <v>333</v>
      </c>
      <c r="G146" s="5" t="s">
        <v>150</v>
      </c>
      <c r="H146" s="6" t="s">
        <v>151</v>
      </c>
      <c r="I146" s="3" t="s">
        <v>522</v>
      </c>
      <c r="J146" s="3">
        <v>333</v>
      </c>
      <c r="K146" s="3"/>
      <c r="L146" s="3"/>
      <c r="M146" s="3"/>
      <c r="N146" s="3" t="s">
        <v>523</v>
      </c>
      <c r="O146" s="3" t="s">
        <v>524</v>
      </c>
      <c r="P146" s="3" t="s">
        <v>360</v>
      </c>
      <c r="Q146" s="3" t="s">
        <v>419</v>
      </c>
      <c r="R146" s="3">
        <v>333</v>
      </c>
      <c r="S146" s="4"/>
      <c r="T146" s="7">
        <v>4564.2299999999996</v>
      </c>
      <c r="U146" s="7">
        <v>5294</v>
      </c>
      <c r="V146" s="3"/>
      <c r="W146" s="3"/>
      <c r="X146" s="3"/>
      <c r="Y146" s="3"/>
      <c r="Z146" s="3"/>
      <c r="AA146" s="3" t="str">
        <f t="shared" si="2"/>
        <v xml:space="preserve">ENERGIA ELECTRICA </v>
      </c>
      <c r="AB146" s="3"/>
      <c r="AC146" s="3"/>
      <c r="AD146" s="3"/>
      <c r="AE146" s="3"/>
      <c r="AF146" s="3"/>
      <c r="AG146" s="3"/>
      <c r="AH146" s="3"/>
      <c r="AJ146" s="3" t="s">
        <v>117</v>
      </c>
      <c r="AO146" s="3" t="s">
        <v>710</v>
      </c>
      <c r="AP146" s="3" t="s">
        <v>710</v>
      </c>
      <c r="AQ146" s="3" t="s">
        <v>573</v>
      </c>
      <c r="AR146" s="4">
        <v>43676</v>
      </c>
      <c r="AS146" s="4">
        <v>43646</v>
      </c>
      <c r="AT146" s="3" t="s">
        <v>574</v>
      </c>
    </row>
    <row r="147" spans="1:46" ht="28.5" x14ac:dyDescent="0.45">
      <c r="A147" s="3">
        <v>2019</v>
      </c>
      <c r="B147" s="4">
        <v>43556</v>
      </c>
      <c r="C147" s="4">
        <v>43646</v>
      </c>
      <c r="D147" s="3" t="s">
        <v>109</v>
      </c>
      <c r="E147" s="3" t="s">
        <v>113</v>
      </c>
      <c r="F147" s="3">
        <v>334</v>
      </c>
      <c r="G147" s="5" t="s">
        <v>150</v>
      </c>
      <c r="H147" s="6" t="s">
        <v>151</v>
      </c>
      <c r="I147" s="3" t="s">
        <v>525</v>
      </c>
      <c r="J147" s="3">
        <v>334</v>
      </c>
      <c r="K147" s="3" t="s">
        <v>167</v>
      </c>
      <c r="L147" s="3" t="s">
        <v>168</v>
      </c>
      <c r="M147" s="3" t="s">
        <v>169</v>
      </c>
      <c r="N147" s="3"/>
      <c r="O147" s="3" t="s">
        <v>170</v>
      </c>
      <c r="P147" s="3" t="s">
        <v>272</v>
      </c>
      <c r="Q147" s="3" t="s">
        <v>419</v>
      </c>
      <c r="R147" s="3">
        <v>334</v>
      </c>
      <c r="S147" s="4">
        <v>43635</v>
      </c>
      <c r="T147" s="7">
        <v>1968.97</v>
      </c>
      <c r="U147" s="7">
        <f>T147*1.16</f>
        <v>2284.0052000000001</v>
      </c>
      <c r="V147" s="3"/>
      <c r="W147" s="3"/>
      <c r="X147" s="3" t="s">
        <v>157</v>
      </c>
      <c r="Y147" s="3"/>
      <c r="Z147" s="3" t="s">
        <v>158</v>
      </c>
      <c r="AA147" s="3" t="str">
        <f t="shared" si="2"/>
        <v>2 ROLLOS DE PLASTICO PARA EMPLAYAR 1 PZA  DE SELLO FECHADOR AUTOENTINTABLE RECIBIDO 1SELLO AUTOENTINTABLE CANCELADO 1 SELLO RECIBIDO SIN FECHA SELLO FECHADOR DE ENTREGADO 2 BLOCK DE NOTAS DE ENTRADA ALMACEN 12 CARTA NOTA DE SALIDA DE ALMACEN 12 CARTA</v>
      </c>
      <c r="AB147" s="3">
        <v>0</v>
      </c>
      <c r="AC147" s="3"/>
      <c r="AD147" s="3"/>
      <c r="AE147" s="3"/>
      <c r="AF147" s="3"/>
      <c r="AG147" s="3" t="s">
        <v>159</v>
      </c>
      <c r="AH147" s="3" t="s">
        <v>294</v>
      </c>
      <c r="AJ147" s="3" t="s">
        <v>117</v>
      </c>
      <c r="AO147" s="3" t="s">
        <v>711</v>
      </c>
      <c r="AP147" s="3" t="s">
        <v>711</v>
      </c>
      <c r="AQ147" s="3" t="s">
        <v>573</v>
      </c>
      <c r="AR147" s="4">
        <v>43676</v>
      </c>
      <c r="AS147" s="4">
        <v>43646</v>
      </c>
      <c r="AT147" s="3" t="s">
        <v>574</v>
      </c>
    </row>
    <row r="148" spans="1:46" ht="28.5" x14ac:dyDescent="0.45">
      <c r="A148" s="3">
        <v>2019</v>
      </c>
      <c r="B148" s="4">
        <v>43556</v>
      </c>
      <c r="C148" s="4">
        <v>43646</v>
      </c>
      <c r="D148" s="3" t="s">
        <v>109</v>
      </c>
      <c r="E148" s="3" t="s">
        <v>113</v>
      </c>
      <c r="F148" s="3">
        <v>335</v>
      </c>
      <c r="G148" s="5" t="s">
        <v>150</v>
      </c>
      <c r="H148" s="6" t="s">
        <v>151</v>
      </c>
      <c r="I148" s="3" t="s">
        <v>526</v>
      </c>
      <c r="J148" s="3">
        <v>335</v>
      </c>
      <c r="K148" s="3"/>
      <c r="L148" s="3"/>
      <c r="M148" s="3"/>
      <c r="N148" s="3" t="s">
        <v>527</v>
      </c>
      <c r="O148" s="3" t="s">
        <v>528</v>
      </c>
      <c r="P148" s="3" t="s">
        <v>164</v>
      </c>
      <c r="Q148" s="3" t="s">
        <v>419</v>
      </c>
      <c r="R148" s="3">
        <v>335</v>
      </c>
      <c r="S148" s="4">
        <v>43636</v>
      </c>
      <c r="T148" s="7">
        <v>560.5</v>
      </c>
      <c r="U148" s="7">
        <f>T148*1.16</f>
        <v>650.17999999999995</v>
      </c>
      <c r="V148" s="3"/>
      <c r="W148" s="3"/>
      <c r="X148" s="3"/>
      <c r="Y148" s="3"/>
      <c r="Z148" s="3"/>
      <c r="AA148" s="3" t="str">
        <f t="shared" si="2"/>
        <v>OXIGENO INDUSTRIAL</v>
      </c>
      <c r="AB148" s="3">
        <v>0</v>
      </c>
      <c r="AC148" s="3"/>
      <c r="AD148" s="3"/>
      <c r="AE148" s="3"/>
      <c r="AF148" s="3"/>
      <c r="AG148" s="3"/>
      <c r="AH148" s="3" t="s">
        <v>294</v>
      </c>
      <c r="AJ148" s="3" t="s">
        <v>117</v>
      </c>
      <c r="AO148" s="3" t="s">
        <v>712</v>
      </c>
      <c r="AP148" s="3" t="s">
        <v>712</v>
      </c>
      <c r="AQ148" s="3" t="s">
        <v>573</v>
      </c>
      <c r="AR148" s="4">
        <v>43676</v>
      </c>
      <c r="AS148" s="4">
        <v>43646</v>
      </c>
      <c r="AT148" s="3" t="s">
        <v>574</v>
      </c>
    </row>
    <row r="149" spans="1:46" ht="28.5" x14ac:dyDescent="0.45">
      <c r="A149" s="3">
        <v>2019</v>
      </c>
      <c r="B149" s="4">
        <v>43556</v>
      </c>
      <c r="C149" s="4">
        <v>43646</v>
      </c>
      <c r="D149" s="3" t="s">
        <v>109</v>
      </c>
      <c r="E149" s="3" t="s">
        <v>113</v>
      </c>
      <c r="F149" s="3">
        <v>336</v>
      </c>
      <c r="G149" s="5" t="s">
        <v>150</v>
      </c>
      <c r="H149" s="6" t="s">
        <v>151</v>
      </c>
      <c r="I149" s="3" t="s">
        <v>529</v>
      </c>
      <c r="J149" s="3">
        <v>336</v>
      </c>
      <c r="K149" s="3"/>
      <c r="L149" s="3"/>
      <c r="M149" s="3"/>
      <c r="N149" s="3" t="s">
        <v>339</v>
      </c>
      <c r="O149" s="3" t="s">
        <v>340</v>
      </c>
      <c r="P149" s="3" t="s">
        <v>530</v>
      </c>
      <c r="Q149" s="3" t="s">
        <v>419</v>
      </c>
      <c r="R149" s="3">
        <v>336</v>
      </c>
      <c r="S149" s="4">
        <v>43637</v>
      </c>
      <c r="T149" s="7">
        <v>7053.13</v>
      </c>
      <c r="U149" s="7">
        <v>8181.63</v>
      </c>
      <c r="V149" s="3"/>
      <c r="W149" s="3"/>
      <c r="X149" s="3" t="s">
        <v>157</v>
      </c>
      <c r="Y149" s="3"/>
      <c r="Z149" s="3" t="s">
        <v>158</v>
      </c>
      <c r="AA149" s="3" t="str">
        <f t="shared" si="2"/>
        <v>1 BOLSA DE LIGAS NO 18 2 FOLIADORES 2 TONER NEGRO HP37A</v>
      </c>
      <c r="AB149" s="3">
        <v>0</v>
      </c>
      <c r="AC149" s="3"/>
      <c r="AD149" s="3"/>
      <c r="AE149" s="3"/>
      <c r="AF149" s="3"/>
      <c r="AG149" s="3" t="s">
        <v>293</v>
      </c>
      <c r="AH149" s="3" t="s">
        <v>294</v>
      </c>
      <c r="AJ149" s="3" t="s">
        <v>117</v>
      </c>
      <c r="AO149" s="3" t="s">
        <v>713</v>
      </c>
      <c r="AP149" s="3" t="s">
        <v>713</v>
      </c>
      <c r="AQ149" s="3" t="s">
        <v>573</v>
      </c>
      <c r="AR149" s="4">
        <v>43676</v>
      </c>
      <c r="AS149" s="4">
        <v>43646</v>
      </c>
      <c r="AT149" s="3" t="s">
        <v>574</v>
      </c>
    </row>
    <row r="150" spans="1:46" ht="28.5" x14ac:dyDescent="0.45">
      <c r="A150" s="3">
        <v>2019</v>
      </c>
      <c r="B150" s="4">
        <v>43556</v>
      </c>
      <c r="C150" s="4">
        <v>43646</v>
      </c>
      <c r="D150" s="3" t="s">
        <v>109</v>
      </c>
      <c r="E150" s="3" t="s">
        <v>113</v>
      </c>
      <c r="F150" s="3">
        <v>337</v>
      </c>
      <c r="G150" s="5" t="s">
        <v>150</v>
      </c>
      <c r="H150" s="6" t="s">
        <v>151</v>
      </c>
      <c r="I150" s="3" t="s">
        <v>531</v>
      </c>
      <c r="J150" s="3">
        <v>337</v>
      </c>
      <c r="K150" s="3" t="s">
        <v>532</v>
      </c>
      <c r="L150" s="3" t="s">
        <v>533</v>
      </c>
      <c r="M150" s="3"/>
      <c r="N150" s="3"/>
      <c r="O150" s="3" t="s">
        <v>534</v>
      </c>
      <c r="P150" s="3" t="s">
        <v>164</v>
      </c>
      <c r="Q150" s="3" t="s">
        <v>419</v>
      </c>
      <c r="R150" s="3">
        <v>337</v>
      </c>
      <c r="S150" s="4">
        <v>43635</v>
      </c>
      <c r="T150" s="7">
        <v>4401.72</v>
      </c>
      <c r="U150" s="7">
        <v>5106</v>
      </c>
      <c r="V150" s="3"/>
      <c r="W150" s="3"/>
      <c r="X150" s="3" t="s">
        <v>157</v>
      </c>
      <c r="Y150" s="3"/>
      <c r="Z150" s="3" t="s">
        <v>158</v>
      </c>
      <c r="AA150" s="3" t="str">
        <f t="shared" si="2"/>
        <v xml:space="preserve">2 ACUMULADOR 17 PLACAS GRANDE 2 CASCO ACUMULADOR 2 FILTRO DE ACEITE SELLADO GONHER 4 TERMINALES </v>
      </c>
      <c r="AB150" s="3">
        <v>0</v>
      </c>
      <c r="AC150" s="3"/>
      <c r="AD150" s="3"/>
      <c r="AE150" s="3"/>
      <c r="AF150" s="3"/>
      <c r="AG150" s="3" t="s">
        <v>293</v>
      </c>
      <c r="AH150" s="3" t="s">
        <v>294</v>
      </c>
      <c r="AJ150" s="3" t="s">
        <v>117</v>
      </c>
      <c r="AO150" s="3" t="s">
        <v>714</v>
      </c>
      <c r="AP150" s="3" t="s">
        <v>714</v>
      </c>
      <c r="AQ150" s="3" t="s">
        <v>573</v>
      </c>
      <c r="AR150" s="4">
        <v>43676</v>
      </c>
      <c r="AS150" s="4">
        <v>43646</v>
      </c>
      <c r="AT150" s="3" t="s">
        <v>574</v>
      </c>
    </row>
    <row r="151" spans="1:46" ht="28.5" x14ac:dyDescent="0.45">
      <c r="A151" s="3">
        <v>2019</v>
      </c>
      <c r="B151" s="4">
        <v>43556</v>
      </c>
      <c r="C151" s="4">
        <v>43646</v>
      </c>
      <c r="D151" s="3" t="s">
        <v>109</v>
      </c>
      <c r="E151" s="3" t="s">
        <v>113</v>
      </c>
      <c r="F151" s="3">
        <v>338</v>
      </c>
      <c r="G151" s="5" t="s">
        <v>150</v>
      </c>
      <c r="H151" s="6" t="s">
        <v>151</v>
      </c>
      <c r="I151" s="3" t="s">
        <v>535</v>
      </c>
      <c r="J151" s="3">
        <v>338</v>
      </c>
      <c r="K151" s="3"/>
      <c r="L151" s="3"/>
      <c r="M151" s="3"/>
      <c r="N151" s="3" t="s">
        <v>536</v>
      </c>
      <c r="O151" s="3" t="s">
        <v>537</v>
      </c>
      <c r="P151" s="3" t="s">
        <v>164</v>
      </c>
      <c r="Q151" s="3" t="s">
        <v>419</v>
      </c>
      <c r="R151" s="3">
        <v>338</v>
      </c>
      <c r="S151" s="4">
        <v>43635</v>
      </c>
      <c r="T151" s="7">
        <v>2987.34</v>
      </c>
      <c r="U151" s="7">
        <v>3465.31</v>
      </c>
      <c r="V151" s="3"/>
      <c r="W151" s="3"/>
      <c r="X151" s="3" t="s">
        <v>157</v>
      </c>
      <c r="Y151" s="3"/>
      <c r="Z151" s="3" t="s">
        <v>158</v>
      </c>
      <c r="AA151" s="3" t="str">
        <f t="shared" si="2"/>
        <v>3 BOMBAS DE GASOLINA UNIVERSAL CARTER</v>
      </c>
      <c r="AB151" s="3">
        <v>0</v>
      </c>
      <c r="AC151" s="3"/>
      <c r="AD151" s="3"/>
      <c r="AE151" s="3"/>
      <c r="AF151" s="3"/>
      <c r="AG151" s="3" t="s">
        <v>293</v>
      </c>
      <c r="AH151" s="3" t="s">
        <v>294</v>
      </c>
      <c r="AJ151" s="3" t="s">
        <v>117</v>
      </c>
      <c r="AO151" s="3" t="s">
        <v>715</v>
      </c>
      <c r="AP151" s="3" t="s">
        <v>715</v>
      </c>
      <c r="AQ151" s="3" t="s">
        <v>573</v>
      </c>
      <c r="AR151" s="4">
        <v>43676</v>
      </c>
      <c r="AS151" s="4">
        <v>43646</v>
      </c>
      <c r="AT151" s="3" t="s">
        <v>574</v>
      </c>
    </row>
    <row r="152" spans="1:46" ht="28.5" x14ac:dyDescent="0.45">
      <c r="A152" s="3">
        <v>2019</v>
      </c>
      <c r="B152" s="4">
        <v>43556</v>
      </c>
      <c r="C152" s="4">
        <v>43646</v>
      </c>
      <c r="D152" s="3" t="s">
        <v>109</v>
      </c>
      <c r="E152" s="3" t="s">
        <v>113</v>
      </c>
      <c r="F152" s="3">
        <v>339</v>
      </c>
      <c r="G152" s="5" t="s">
        <v>150</v>
      </c>
      <c r="H152" s="6" t="s">
        <v>151</v>
      </c>
      <c r="I152" s="3" t="s">
        <v>538</v>
      </c>
      <c r="J152" s="3">
        <v>339</v>
      </c>
      <c r="K152" s="3" t="s">
        <v>539</v>
      </c>
      <c r="L152" s="3" t="s">
        <v>540</v>
      </c>
      <c r="M152" s="3" t="s">
        <v>395</v>
      </c>
      <c r="N152" s="3"/>
      <c r="O152" s="3" t="s">
        <v>396</v>
      </c>
      <c r="P152" s="3" t="s">
        <v>164</v>
      </c>
      <c r="Q152" s="3" t="s">
        <v>419</v>
      </c>
      <c r="R152" s="3">
        <v>339</v>
      </c>
      <c r="S152" s="4">
        <v>43635</v>
      </c>
      <c r="T152" s="7">
        <v>2220.4</v>
      </c>
      <c r="U152" s="7">
        <v>2575.66</v>
      </c>
      <c r="V152" s="3"/>
      <c r="W152" s="3"/>
      <c r="X152" s="3" t="s">
        <v>157</v>
      </c>
      <c r="Y152" s="3"/>
      <c r="Z152" s="3" t="s">
        <v>158</v>
      </c>
      <c r="AA152" s="3" t="str">
        <f t="shared" si="2"/>
        <v>PARTE D ALUMINIO 6 PULGADAS PARTE E ALUMINIO 6 PULGADAS</v>
      </c>
      <c r="AB152" s="3">
        <v>0</v>
      </c>
      <c r="AC152" s="3"/>
      <c r="AD152" s="3"/>
      <c r="AE152" s="3"/>
      <c r="AF152" s="3"/>
      <c r="AG152" s="3" t="s">
        <v>293</v>
      </c>
      <c r="AH152" s="3" t="s">
        <v>294</v>
      </c>
      <c r="AJ152" s="3" t="s">
        <v>117</v>
      </c>
      <c r="AO152" s="3" t="s">
        <v>716</v>
      </c>
      <c r="AP152" s="3" t="s">
        <v>716</v>
      </c>
      <c r="AQ152" s="3" t="s">
        <v>573</v>
      </c>
      <c r="AR152" s="4">
        <v>43676</v>
      </c>
      <c r="AS152" s="4">
        <v>43646</v>
      </c>
      <c r="AT152" s="3" t="s">
        <v>574</v>
      </c>
    </row>
    <row r="153" spans="1:46" ht="28.5" x14ac:dyDescent="0.45">
      <c r="A153" s="3">
        <v>2019</v>
      </c>
      <c r="B153" s="4">
        <v>43556</v>
      </c>
      <c r="C153" s="4">
        <v>43646</v>
      </c>
      <c r="D153" s="3" t="s">
        <v>109</v>
      </c>
      <c r="E153" s="3" t="s">
        <v>113</v>
      </c>
      <c r="F153" s="3">
        <v>340</v>
      </c>
      <c r="G153" s="5" t="s">
        <v>150</v>
      </c>
      <c r="H153" s="6" t="s">
        <v>151</v>
      </c>
      <c r="I153" s="3" t="s">
        <v>541</v>
      </c>
      <c r="J153" s="3">
        <v>340</v>
      </c>
      <c r="K153" s="3"/>
      <c r="L153" s="3"/>
      <c r="M153" s="3"/>
      <c r="N153" s="3" t="s">
        <v>542</v>
      </c>
      <c r="O153" s="3" t="s">
        <v>543</v>
      </c>
      <c r="P153" s="3" t="s">
        <v>544</v>
      </c>
      <c r="Q153" s="3" t="s">
        <v>419</v>
      </c>
      <c r="R153" s="3">
        <v>340</v>
      </c>
      <c r="S153" s="4">
        <v>43636</v>
      </c>
      <c r="T153" s="7">
        <v>20563.990000000002</v>
      </c>
      <c r="U153" s="7">
        <v>23854.23</v>
      </c>
      <c r="V153" s="3"/>
      <c r="W153" s="3"/>
      <c r="X153" s="3" t="s">
        <v>157</v>
      </c>
      <c r="Y153" s="3"/>
      <c r="Z153" s="3" t="s">
        <v>158</v>
      </c>
      <c r="AA153" s="3" t="str">
        <f t="shared" si="2"/>
        <v>2 CAJAS DE BOLSA PARA MUESTREO BACTEREOLOGICO SIN TEOSULFATO 200 TUBOS DE CULTIVO DE 166 X 150MM 3 EMBUDOS DE FILTRACION DE 250ML 200 TAPONES PARA TUBO 16MM 20 CAMPANAS DURHAM DE 50 X 9MM</v>
      </c>
      <c r="AB153" s="3">
        <v>0</v>
      </c>
      <c r="AC153" s="3"/>
      <c r="AD153" s="3"/>
      <c r="AE153" s="3"/>
      <c r="AF153" s="3"/>
      <c r="AG153" s="3" t="s">
        <v>293</v>
      </c>
      <c r="AH153" s="3" t="s">
        <v>294</v>
      </c>
      <c r="AJ153" s="3" t="s">
        <v>117</v>
      </c>
      <c r="AO153" s="3" t="s">
        <v>717</v>
      </c>
      <c r="AP153" s="3" t="s">
        <v>717</v>
      </c>
      <c r="AQ153" s="3" t="s">
        <v>573</v>
      </c>
      <c r="AR153" s="4">
        <v>43676</v>
      </c>
      <c r="AS153" s="4">
        <v>43646</v>
      </c>
      <c r="AT153" s="3" t="s">
        <v>574</v>
      </c>
    </row>
    <row r="154" spans="1:46" ht="28.5" x14ac:dyDescent="0.45">
      <c r="A154" s="3">
        <v>2019</v>
      </c>
      <c r="B154" s="4">
        <v>43556</v>
      </c>
      <c r="C154" s="4">
        <v>43646</v>
      </c>
      <c r="D154" s="3" t="s">
        <v>109</v>
      </c>
      <c r="E154" s="3" t="s">
        <v>115</v>
      </c>
      <c r="F154" s="3">
        <v>342</v>
      </c>
      <c r="G154" s="5" t="s">
        <v>150</v>
      </c>
      <c r="H154" s="6" t="s">
        <v>151</v>
      </c>
      <c r="I154" s="3" t="s">
        <v>545</v>
      </c>
      <c r="J154" s="3">
        <v>342</v>
      </c>
      <c r="K154" s="3"/>
      <c r="L154" s="3"/>
      <c r="M154" s="3"/>
      <c r="N154" s="3" t="s">
        <v>153</v>
      </c>
      <c r="O154" s="3" t="s">
        <v>154</v>
      </c>
      <c r="P154" s="3" t="s">
        <v>546</v>
      </c>
      <c r="Q154" s="3" t="s">
        <v>419</v>
      </c>
      <c r="R154" s="3">
        <v>342</v>
      </c>
      <c r="S154" s="4">
        <v>43607</v>
      </c>
      <c r="T154" s="7">
        <v>3298.13</v>
      </c>
      <c r="U154" s="7">
        <v>3825.83</v>
      </c>
      <c r="V154" s="3"/>
      <c r="W154" s="3"/>
      <c r="X154" s="3" t="s">
        <v>547</v>
      </c>
      <c r="Y154" s="3"/>
      <c r="Z154" s="3" t="s">
        <v>158</v>
      </c>
      <c r="AA154" s="3" t="str">
        <f t="shared" si="2"/>
        <v>MANTENIMIENTO PREVENTIVO Y STARWHEEL MOTOR ASSY HP DSNJ T610</v>
      </c>
      <c r="AB154" s="3">
        <v>0</v>
      </c>
      <c r="AC154" s="3"/>
      <c r="AD154" s="3"/>
      <c r="AE154" s="3"/>
      <c r="AF154" s="3"/>
      <c r="AG154" s="3" t="s">
        <v>293</v>
      </c>
      <c r="AH154" s="3" t="s">
        <v>294</v>
      </c>
      <c r="AJ154" s="3" t="s">
        <v>117</v>
      </c>
      <c r="AO154" s="3" t="s">
        <v>718</v>
      </c>
      <c r="AP154" s="3" t="s">
        <v>718</v>
      </c>
      <c r="AQ154" s="3" t="s">
        <v>573</v>
      </c>
      <c r="AR154" s="4">
        <v>43676</v>
      </c>
      <c r="AS154" s="4">
        <v>43646</v>
      </c>
      <c r="AT154" s="3" t="s">
        <v>574</v>
      </c>
    </row>
    <row r="155" spans="1:46" ht="28.5" x14ac:dyDescent="0.45">
      <c r="A155" s="3">
        <v>2019</v>
      </c>
      <c r="B155" s="4">
        <v>43556</v>
      </c>
      <c r="C155" s="4">
        <v>43646</v>
      </c>
      <c r="D155" s="3" t="s">
        <v>109</v>
      </c>
      <c r="E155" s="3" t="s">
        <v>113</v>
      </c>
      <c r="F155" s="3">
        <v>343</v>
      </c>
      <c r="G155" s="5" t="s">
        <v>150</v>
      </c>
      <c r="H155" s="6" t="s">
        <v>151</v>
      </c>
      <c r="I155" s="3" t="s">
        <v>548</v>
      </c>
      <c r="J155" s="3">
        <v>343</v>
      </c>
      <c r="K155" s="3" t="s">
        <v>519</v>
      </c>
      <c r="L155" s="3" t="s">
        <v>220</v>
      </c>
      <c r="M155" s="3" t="s">
        <v>221</v>
      </c>
      <c r="N155" s="3"/>
      <c r="O155" s="3" t="s">
        <v>222</v>
      </c>
      <c r="P155" s="3" t="s">
        <v>241</v>
      </c>
      <c r="Q155" s="3" t="s">
        <v>419</v>
      </c>
      <c r="R155" s="3">
        <v>343</v>
      </c>
      <c r="S155" s="4">
        <v>43636</v>
      </c>
      <c r="T155" s="7">
        <v>27834.48</v>
      </c>
      <c r="U155" s="7">
        <v>32288</v>
      </c>
      <c r="V155" s="3"/>
      <c r="W155" s="3"/>
      <c r="X155" s="3" t="s">
        <v>547</v>
      </c>
      <c r="Y155" s="3"/>
      <c r="Z155" s="3" t="s">
        <v>158</v>
      </c>
      <c r="AA155" s="3" t="str">
        <f t="shared" si="2"/>
        <v>9 armex cadena 37 bultos de cemento gris 5 kg de alambre recocido 240 metros de malla electrosoldada de 6x6 13 escobas 7 m3 de arena  7m3 de grava  5kg de clavos 20 tubos pvc de meda</v>
      </c>
      <c r="AB155" s="3">
        <v>0</v>
      </c>
      <c r="AC155" s="3"/>
      <c r="AD155" s="3"/>
      <c r="AE155" s="3"/>
      <c r="AF155" s="3"/>
      <c r="AG155" s="3" t="s">
        <v>293</v>
      </c>
      <c r="AH155" s="3" t="s">
        <v>294</v>
      </c>
      <c r="AJ155" s="3" t="s">
        <v>117</v>
      </c>
      <c r="AO155" s="3" t="s">
        <v>719</v>
      </c>
      <c r="AP155" s="3" t="s">
        <v>719</v>
      </c>
      <c r="AQ155" s="3" t="s">
        <v>573</v>
      </c>
      <c r="AR155" s="4">
        <v>43676</v>
      </c>
      <c r="AS155" s="4">
        <v>43646</v>
      </c>
      <c r="AT155" s="3" t="s">
        <v>574</v>
      </c>
    </row>
    <row r="156" spans="1:46" ht="28.5" x14ac:dyDescent="0.45">
      <c r="A156" s="3">
        <v>2019</v>
      </c>
      <c r="B156" s="4">
        <v>43556</v>
      </c>
      <c r="C156" s="4">
        <v>43646</v>
      </c>
      <c r="D156" s="3" t="s">
        <v>109</v>
      </c>
      <c r="E156" s="3" t="s">
        <v>113</v>
      </c>
      <c r="F156" s="3">
        <v>344</v>
      </c>
      <c r="G156" s="5" t="s">
        <v>150</v>
      </c>
      <c r="H156" s="6" t="s">
        <v>151</v>
      </c>
      <c r="I156" s="3" t="s">
        <v>549</v>
      </c>
      <c r="J156" s="3">
        <v>344</v>
      </c>
      <c r="K156" s="3" t="s">
        <v>249</v>
      </c>
      <c r="L156" s="3" t="s">
        <v>250</v>
      </c>
      <c r="M156" s="3" t="s">
        <v>251</v>
      </c>
      <c r="N156" s="3"/>
      <c r="O156" s="3" t="s">
        <v>252</v>
      </c>
      <c r="P156" s="3" t="s">
        <v>550</v>
      </c>
      <c r="Q156" s="3" t="s">
        <v>419</v>
      </c>
      <c r="R156" s="3">
        <v>344</v>
      </c>
      <c r="S156" s="4">
        <v>43637</v>
      </c>
      <c r="T156" s="7">
        <v>1097.4000000000001</v>
      </c>
      <c r="U156" s="7">
        <v>1272.98</v>
      </c>
      <c r="V156" s="3"/>
      <c r="W156" s="3"/>
      <c r="X156" s="3" t="s">
        <v>547</v>
      </c>
      <c r="Y156" s="3"/>
      <c r="Z156" s="3" t="s">
        <v>158</v>
      </c>
      <c r="AA156" s="3" t="str">
        <f t="shared" si="2"/>
        <v>3 CAJAS DE CLIP MARIPOSA NO 2 2 CAJAS DE CLIP BARRILITO NO 1 2 CAJAS CLIP BARRILITO NO 2 4 CUBOS DE ETIQUETA ADHESIVA 2 CAJAS DE LAPICERO J ROLLER TINTA NEGRA 3 CAJAS DE LAPICERO J ROLLER TINTA AZUL 1 PAQ DE PILAS AAA 1 FOLIADOR 2 CARPETAS TAMAÑO CARTA  DE PASTA ARGOLLA 3</v>
      </c>
      <c r="AB156" s="3">
        <v>0</v>
      </c>
      <c r="AC156" s="3"/>
      <c r="AD156" s="3"/>
      <c r="AE156" s="3"/>
      <c r="AF156" s="3"/>
      <c r="AG156" s="3" t="s">
        <v>293</v>
      </c>
      <c r="AH156" s="3" t="s">
        <v>294</v>
      </c>
      <c r="AJ156" s="3" t="s">
        <v>117</v>
      </c>
      <c r="AO156" s="3" t="s">
        <v>720</v>
      </c>
      <c r="AP156" s="3" t="s">
        <v>720</v>
      </c>
      <c r="AQ156" s="3" t="s">
        <v>573</v>
      </c>
      <c r="AR156" s="4">
        <v>43676</v>
      </c>
      <c r="AS156" s="4">
        <v>43646</v>
      </c>
      <c r="AT156" s="3" t="s">
        <v>574</v>
      </c>
    </row>
    <row r="157" spans="1:46" ht="28.5" x14ac:dyDescent="0.45">
      <c r="A157" s="3">
        <v>2019</v>
      </c>
      <c r="B157" s="4">
        <v>43556</v>
      </c>
      <c r="C157" s="4">
        <v>43646</v>
      </c>
      <c r="D157" s="3" t="s">
        <v>109</v>
      </c>
      <c r="E157" s="3" t="s">
        <v>113</v>
      </c>
      <c r="F157" s="3">
        <v>345</v>
      </c>
      <c r="G157" s="5" t="s">
        <v>150</v>
      </c>
      <c r="H157" s="6" t="s">
        <v>151</v>
      </c>
      <c r="I157" s="3" t="s">
        <v>551</v>
      </c>
      <c r="J157" s="3">
        <v>345</v>
      </c>
      <c r="K157" s="3"/>
      <c r="L157" s="3"/>
      <c r="M157" s="3"/>
      <c r="N157" s="3" t="s">
        <v>339</v>
      </c>
      <c r="O157" s="3" t="s">
        <v>340</v>
      </c>
      <c r="P157" s="3" t="s">
        <v>552</v>
      </c>
      <c r="Q157" s="3" t="s">
        <v>419</v>
      </c>
      <c r="R157" s="3">
        <v>345</v>
      </c>
      <c r="S157" s="4">
        <v>43640</v>
      </c>
      <c r="T157" s="7">
        <v>1476.5</v>
      </c>
      <c r="U157" s="7">
        <v>1712.74</v>
      </c>
      <c r="V157" s="3"/>
      <c r="W157" s="3"/>
      <c r="X157" s="3" t="s">
        <v>547</v>
      </c>
      <c r="Y157" s="3"/>
      <c r="Z157" s="3" t="s">
        <v>158</v>
      </c>
      <c r="AA157" s="3" t="str">
        <f t="shared" si="2"/>
        <v>10 PAQ SOBRES BLANCOS PARA CD 50 PZAS  6 PIEZAS DE EQTIQUETA BLANCA CON 100 PZAS 1 DISCO DURO</v>
      </c>
      <c r="AB157" s="3">
        <v>0</v>
      </c>
      <c r="AC157" s="3"/>
      <c r="AD157" s="3"/>
      <c r="AE157" s="3"/>
      <c r="AF157" s="3"/>
      <c r="AG157" s="3" t="s">
        <v>293</v>
      </c>
      <c r="AH157" s="3" t="s">
        <v>294</v>
      </c>
      <c r="AJ157" s="3" t="s">
        <v>117</v>
      </c>
      <c r="AO157" s="3" t="s">
        <v>721</v>
      </c>
      <c r="AP157" s="3" t="s">
        <v>721</v>
      </c>
      <c r="AQ157" s="3" t="s">
        <v>573</v>
      </c>
      <c r="AR157" s="4">
        <v>43676</v>
      </c>
      <c r="AS157" s="4">
        <v>43646</v>
      </c>
      <c r="AT157" s="3" t="s">
        <v>574</v>
      </c>
    </row>
    <row r="158" spans="1:46" ht="28.5" x14ac:dyDescent="0.45">
      <c r="A158" s="3">
        <v>2019</v>
      </c>
      <c r="B158" s="4">
        <v>43556</v>
      </c>
      <c r="C158" s="4">
        <v>43646</v>
      </c>
      <c r="D158" s="3" t="s">
        <v>109</v>
      </c>
      <c r="E158" s="3" t="s">
        <v>113</v>
      </c>
      <c r="F158" s="3">
        <v>346</v>
      </c>
      <c r="G158" s="5" t="s">
        <v>150</v>
      </c>
      <c r="H158" s="6" t="s">
        <v>151</v>
      </c>
      <c r="I158" s="3" t="s">
        <v>553</v>
      </c>
      <c r="J158" s="3">
        <v>346</v>
      </c>
      <c r="K158" s="3"/>
      <c r="L158" s="3"/>
      <c r="M158" s="3"/>
      <c r="N158" s="3" t="s">
        <v>389</v>
      </c>
      <c r="O158" s="3" t="s">
        <v>390</v>
      </c>
      <c r="P158" s="3" t="s">
        <v>554</v>
      </c>
      <c r="Q158" s="3" t="s">
        <v>419</v>
      </c>
      <c r="R158" s="3">
        <v>346</v>
      </c>
      <c r="S158" s="4">
        <v>43637</v>
      </c>
      <c r="T158" s="7">
        <v>2036</v>
      </c>
      <c r="U158" s="7">
        <v>2361.7600000000002</v>
      </c>
      <c r="V158" s="3"/>
      <c r="W158" s="3"/>
      <c r="X158" s="3" t="s">
        <v>547</v>
      </c>
      <c r="Y158" s="3"/>
      <c r="Z158" s="3" t="s">
        <v>158</v>
      </c>
      <c r="AA158" s="3" t="str">
        <f t="shared" si="2"/>
        <v>2 PIEZAS DE TOCF217A HP17A BLACK LASERJET</v>
      </c>
      <c r="AB158" s="3">
        <v>0</v>
      </c>
      <c r="AC158" s="3"/>
      <c r="AD158" s="3"/>
      <c r="AE158" s="3"/>
      <c r="AF158" s="3"/>
      <c r="AG158" s="3" t="s">
        <v>293</v>
      </c>
      <c r="AH158" s="3" t="s">
        <v>294</v>
      </c>
      <c r="AJ158" s="3" t="s">
        <v>117</v>
      </c>
      <c r="AO158" s="3" t="s">
        <v>722</v>
      </c>
      <c r="AP158" s="3" t="s">
        <v>722</v>
      </c>
      <c r="AQ158" s="3" t="s">
        <v>573</v>
      </c>
      <c r="AR158" s="4">
        <v>43676</v>
      </c>
      <c r="AS158" s="4">
        <v>43646</v>
      </c>
      <c r="AT158" s="3" t="s">
        <v>574</v>
      </c>
    </row>
    <row r="159" spans="1:46" ht="28.5" x14ac:dyDescent="0.45">
      <c r="A159" s="3">
        <v>2019</v>
      </c>
      <c r="B159" s="4">
        <v>43556</v>
      </c>
      <c r="C159" s="4">
        <v>43646</v>
      </c>
      <c r="D159" s="3" t="s">
        <v>109</v>
      </c>
      <c r="E159" s="3" t="s">
        <v>113</v>
      </c>
      <c r="F159" s="3">
        <v>347</v>
      </c>
      <c r="G159" s="5" t="s">
        <v>150</v>
      </c>
      <c r="H159" s="6" t="s">
        <v>151</v>
      </c>
      <c r="I159" s="3" t="s">
        <v>555</v>
      </c>
      <c r="J159" s="3">
        <v>347</v>
      </c>
      <c r="K159" s="3"/>
      <c r="L159" s="3"/>
      <c r="M159" s="3"/>
      <c r="N159" s="3" t="s">
        <v>254</v>
      </c>
      <c r="O159" s="3" t="s">
        <v>337</v>
      </c>
      <c r="P159" s="3" t="s">
        <v>186</v>
      </c>
      <c r="Q159" s="3" t="s">
        <v>419</v>
      </c>
      <c r="R159" s="3">
        <v>347</v>
      </c>
      <c r="S159" s="4">
        <v>43641</v>
      </c>
      <c r="T159" s="7">
        <v>11687</v>
      </c>
      <c r="U159" s="7">
        <v>11687</v>
      </c>
      <c r="V159" s="3"/>
      <c r="W159" s="3"/>
      <c r="X159" s="3" t="s">
        <v>547</v>
      </c>
      <c r="Y159" s="3"/>
      <c r="Z159" s="3" t="s">
        <v>158</v>
      </c>
      <c r="AA159" s="3" t="str">
        <f t="shared" si="2"/>
        <v>403 PIEZAS DE GARRAFONES LIQ DE 20L</v>
      </c>
      <c r="AB159" s="3">
        <v>0</v>
      </c>
      <c r="AC159" s="3"/>
      <c r="AD159" s="3"/>
      <c r="AE159" s="3"/>
      <c r="AF159" s="3"/>
      <c r="AG159" s="3" t="s">
        <v>293</v>
      </c>
      <c r="AH159" s="3" t="s">
        <v>294</v>
      </c>
      <c r="AJ159" s="3" t="s">
        <v>117</v>
      </c>
      <c r="AO159" s="3" t="s">
        <v>723</v>
      </c>
      <c r="AP159" s="3" t="s">
        <v>723</v>
      </c>
      <c r="AQ159" s="3" t="s">
        <v>573</v>
      </c>
      <c r="AR159" s="4">
        <v>43676</v>
      </c>
      <c r="AS159" s="4">
        <v>43646</v>
      </c>
      <c r="AT159" s="3" t="s">
        <v>574</v>
      </c>
    </row>
    <row r="160" spans="1:46" ht="28.5" x14ac:dyDescent="0.45">
      <c r="A160" s="3">
        <v>2019</v>
      </c>
      <c r="B160" s="4">
        <v>43556</v>
      </c>
      <c r="C160" s="4">
        <v>43646</v>
      </c>
      <c r="D160" s="3" t="s">
        <v>109</v>
      </c>
      <c r="E160" s="3" t="s">
        <v>113</v>
      </c>
      <c r="F160" s="3">
        <v>348</v>
      </c>
      <c r="G160" s="5" t="s">
        <v>150</v>
      </c>
      <c r="H160" s="6" t="s">
        <v>151</v>
      </c>
      <c r="I160" s="3" t="s">
        <v>556</v>
      </c>
      <c r="J160" s="3">
        <v>348</v>
      </c>
      <c r="K160" s="3" t="s">
        <v>417</v>
      </c>
      <c r="L160" s="3" t="s">
        <v>238</v>
      </c>
      <c r="M160" s="3" t="s">
        <v>239</v>
      </c>
      <c r="N160" s="3"/>
      <c r="O160" s="3" t="s">
        <v>240</v>
      </c>
      <c r="P160" s="3" t="s">
        <v>241</v>
      </c>
      <c r="Q160" s="3" t="s">
        <v>419</v>
      </c>
      <c r="R160" s="3">
        <v>348</v>
      </c>
      <c r="S160" s="4">
        <v>43628</v>
      </c>
      <c r="T160" s="7">
        <v>16551.72</v>
      </c>
      <c r="U160" s="7">
        <v>19200</v>
      </c>
      <c r="V160" s="3"/>
      <c r="W160" s="3"/>
      <c r="X160" s="3" t="s">
        <v>547</v>
      </c>
      <c r="Y160" s="3"/>
      <c r="Z160" s="3" t="s">
        <v>158</v>
      </c>
      <c r="AA160" s="3" t="str">
        <f t="shared" si="2"/>
        <v>200 TORNILLOS HEXAGONALES  7 12 X58</v>
      </c>
      <c r="AB160" s="3">
        <v>0</v>
      </c>
      <c r="AC160" s="3"/>
      <c r="AD160" s="3"/>
      <c r="AE160" s="3"/>
      <c r="AF160" s="3"/>
      <c r="AG160" s="3" t="s">
        <v>293</v>
      </c>
      <c r="AH160" s="3" t="s">
        <v>294</v>
      </c>
      <c r="AJ160" s="3" t="s">
        <v>117</v>
      </c>
      <c r="AO160" s="3" t="s">
        <v>724</v>
      </c>
      <c r="AP160" s="3" t="s">
        <v>724</v>
      </c>
      <c r="AQ160" s="3" t="s">
        <v>573</v>
      </c>
      <c r="AR160" s="4">
        <v>43676</v>
      </c>
      <c r="AS160" s="4">
        <v>43646</v>
      </c>
      <c r="AT160" s="3" t="s">
        <v>574</v>
      </c>
    </row>
    <row r="161" spans="1:46" ht="28.5" x14ac:dyDescent="0.45">
      <c r="A161" s="3">
        <v>2019</v>
      </c>
      <c r="B161" s="4">
        <v>43556</v>
      </c>
      <c r="C161" s="4">
        <v>43646</v>
      </c>
      <c r="D161" s="3" t="s">
        <v>109</v>
      </c>
      <c r="E161" s="3" t="s">
        <v>113</v>
      </c>
      <c r="F161" s="3">
        <v>349</v>
      </c>
      <c r="G161" s="5" t="s">
        <v>150</v>
      </c>
      <c r="H161" s="6" t="s">
        <v>151</v>
      </c>
      <c r="I161" s="3" t="s">
        <v>557</v>
      </c>
      <c r="J161" s="3">
        <v>349</v>
      </c>
      <c r="K161" s="3"/>
      <c r="L161" s="3"/>
      <c r="M161" s="3"/>
      <c r="N161" s="3" t="s">
        <v>503</v>
      </c>
      <c r="O161" s="3" t="s">
        <v>504</v>
      </c>
      <c r="P161" s="3" t="s">
        <v>558</v>
      </c>
      <c r="Q161" s="3" t="s">
        <v>419</v>
      </c>
      <c r="R161" s="3">
        <v>349</v>
      </c>
      <c r="S161" s="4">
        <v>43621</v>
      </c>
      <c r="T161" s="7">
        <v>1715.35</v>
      </c>
      <c r="U161" s="7">
        <v>1989.81</v>
      </c>
      <c r="V161" s="3"/>
      <c r="W161" s="3"/>
      <c r="X161" s="3" t="s">
        <v>547</v>
      </c>
      <c r="Y161" s="3"/>
      <c r="Z161" s="3" t="s">
        <v>158</v>
      </c>
      <c r="AA161" s="3" t="str">
        <f t="shared" si="2"/>
        <v>10 BOTELLAS DE AGUA DE LITRO Y MEDIO 10 BOTELLAS DE AGUA DE 500ML 1 KG DE CAFÉ 2 PAQ DE SERVILLETAS 1 PAQ DE SEMILLAS 2 PAQ DE KLENEEX 2 AROMATIZANTES 1KG DE AZUCAR 3 PZAS DE GEL ANTIBACTERIAL 1 PAQ DE CUCHARAS 1 PAQ DE TE DE MANZANILA 1 STEVIA</v>
      </c>
      <c r="AB161" s="3">
        <v>0</v>
      </c>
      <c r="AC161" s="3"/>
      <c r="AD161" s="3"/>
      <c r="AE161" s="3"/>
      <c r="AF161" s="3"/>
      <c r="AG161" s="3" t="s">
        <v>293</v>
      </c>
      <c r="AH161" s="3" t="s">
        <v>294</v>
      </c>
      <c r="AJ161" s="3" t="s">
        <v>117</v>
      </c>
      <c r="AO161" s="3" t="s">
        <v>725</v>
      </c>
      <c r="AP161" s="3" t="s">
        <v>725</v>
      </c>
      <c r="AQ161" s="3" t="s">
        <v>573</v>
      </c>
      <c r="AR161" s="4">
        <v>43676</v>
      </c>
      <c r="AS161" s="4">
        <v>43646</v>
      </c>
      <c r="AT161" s="3" t="s">
        <v>574</v>
      </c>
    </row>
    <row r="162" spans="1:46" ht="28.5" x14ac:dyDescent="0.45">
      <c r="A162" s="3">
        <v>2019</v>
      </c>
      <c r="B162" s="4">
        <v>43556</v>
      </c>
      <c r="C162" s="4">
        <v>43646</v>
      </c>
      <c r="D162" s="3" t="s">
        <v>109</v>
      </c>
      <c r="E162" s="3" t="s">
        <v>114</v>
      </c>
      <c r="F162" s="3">
        <v>350</v>
      </c>
      <c r="G162" s="5" t="s">
        <v>150</v>
      </c>
      <c r="H162" s="6" t="s">
        <v>151</v>
      </c>
      <c r="I162" s="3" t="s">
        <v>559</v>
      </c>
      <c r="J162" s="3">
        <v>350</v>
      </c>
      <c r="K162" s="3" t="s">
        <v>560</v>
      </c>
      <c r="L162" s="3" t="s">
        <v>561</v>
      </c>
      <c r="M162" s="3" t="s">
        <v>562</v>
      </c>
      <c r="N162" s="3"/>
      <c r="O162" s="3" t="s">
        <v>563</v>
      </c>
      <c r="P162" s="3" t="s">
        <v>564</v>
      </c>
      <c r="Q162" s="3" t="s">
        <v>419</v>
      </c>
      <c r="R162" s="3">
        <v>350</v>
      </c>
      <c r="S162" s="4">
        <v>43642</v>
      </c>
      <c r="T162" s="7">
        <v>14517.51</v>
      </c>
      <c r="U162" s="7">
        <v>15388.56</v>
      </c>
      <c r="V162" s="3"/>
      <c r="W162" s="3"/>
      <c r="X162" s="3" t="s">
        <v>547</v>
      </c>
      <c r="Y162" s="3"/>
      <c r="Z162" s="3" t="s">
        <v>158</v>
      </c>
      <c r="AA162" s="3" t="str">
        <f t="shared" si="2"/>
        <v>SERVICIO DE ARRENDAMIENTO</v>
      </c>
      <c r="AB162" s="3">
        <v>0</v>
      </c>
      <c r="AC162" s="3"/>
      <c r="AD162" s="3"/>
      <c r="AE162" s="3"/>
      <c r="AF162" s="3"/>
      <c r="AG162" s="3" t="s">
        <v>293</v>
      </c>
      <c r="AH162" s="3" t="s">
        <v>294</v>
      </c>
      <c r="AJ162" s="3" t="s">
        <v>117</v>
      </c>
      <c r="AO162" s="3" t="s">
        <v>726</v>
      </c>
      <c r="AP162" s="3" t="s">
        <v>726</v>
      </c>
      <c r="AQ162" s="3" t="s">
        <v>573</v>
      </c>
      <c r="AR162" s="4">
        <v>43676</v>
      </c>
      <c r="AS162" s="4">
        <v>43646</v>
      </c>
      <c r="AT162" s="3" t="s">
        <v>574</v>
      </c>
    </row>
    <row r="163" spans="1:46" ht="28.5" x14ac:dyDescent="0.45">
      <c r="A163" s="3">
        <v>2019</v>
      </c>
      <c r="B163" s="4">
        <v>43556</v>
      </c>
      <c r="C163" s="4">
        <v>43646</v>
      </c>
      <c r="D163" s="3" t="s">
        <v>109</v>
      </c>
      <c r="E163" s="3" t="s">
        <v>114</v>
      </c>
      <c r="F163" s="3">
        <v>351</v>
      </c>
      <c r="G163" s="5" t="s">
        <v>150</v>
      </c>
      <c r="H163" s="6" t="s">
        <v>151</v>
      </c>
      <c r="I163" s="3" t="s">
        <v>559</v>
      </c>
      <c r="J163" s="3">
        <v>351</v>
      </c>
      <c r="K163" s="3" t="s">
        <v>560</v>
      </c>
      <c r="L163" s="3" t="s">
        <v>561</v>
      </c>
      <c r="M163" s="3" t="s">
        <v>562</v>
      </c>
      <c r="N163" s="3"/>
      <c r="O163" s="3" t="s">
        <v>563</v>
      </c>
      <c r="P163" s="3" t="s">
        <v>564</v>
      </c>
      <c r="Q163" s="3" t="s">
        <v>419</v>
      </c>
      <c r="R163" s="3">
        <v>351</v>
      </c>
      <c r="S163" s="4">
        <v>43642</v>
      </c>
      <c r="T163" s="7">
        <v>14517.51</v>
      </c>
      <c r="U163" s="7">
        <v>15388.56</v>
      </c>
      <c r="V163" s="3"/>
      <c r="W163" s="3"/>
      <c r="X163" s="3" t="s">
        <v>547</v>
      </c>
      <c r="Y163" s="3"/>
      <c r="Z163" s="3" t="s">
        <v>158</v>
      </c>
      <c r="AA163" s="3" t="str">
        <f t="shared" si="2"/>
        <v>SERVICIO DE ARRENDAMIENTO</v>
      </c>
      <c r="AB163" s="3">
        <v>0</v>
      </c>
      <c r="AC163" s="3"/>
      <c r="AD163" s="3"/>
      <c r="AE163" s="3"/>
      <c r="AF163" s="3"/>
      <c r="AG163" s="3" t="s">
        <v>293</v>
      </c>
      <c r="AH163" s="3" t="s">
        <v>294</v>
      </c>
      <c r="AJ163" s="3" t="s">
        <v>117</v>
      </c>
      <c r="AO163" s="3" t="s">
        <v>727</v>
      </c>
      <c r="AP163" s="3" t="s">
        <v>727</v>
      </c>
      <c r="AQ163" s="3" t="s">
        <v>573</v>
      </c>
      <c r="AR163" s="4">
        <v>43676</v>
      </c>
      <c r="AS163" s="4">
        <v>43646</v>
      </c>
      <c r="AT163" s="3" t="s">
        <v>574</v>
      </c>
    </row>
    <row r="164" spans="1:46" ht="28.5" x14ac:dyDescent="0.45">
      <c r="A164" s="3">
        <v>2019</v>
      </c>
      <c r="B164" s="4">
        <v>43556</v>
      </c>
      <c r="C164" s="4">
        <v>43646</v>
      </c>
      <c r="D164" s="3" t="s">
        <v>109</v>
      </c>
      <c r="E164" s="3" t="s">
        <v>114</v>
      </c>
      <c r="F164" s="3">
        <v>352</v>
      </c>
      <c r="G164" s="5" t="s">
        <v>150</v>
      </c>
      <c r="H164" s="6" t="s">
        <v>151</v>
      </c>
      <c r="I164" s="3" t="s">
        <v>559</v>
      </c>
      <c r="J164" s="3">
        <v>352</v>
      </c>
      <c r="K164" s="3" t="s">
        <v>560</v>
      </c>
      <c r="L164" s="3" t="s">
        <v>561</v>
      </c>
      <c r="M164" s="3" t="s">
        <v>562</v>
      </c>
      <c r="N164" s="3"/>
      <c r="O164" s="3" t="s">
        <v>563</v>
      </c>
      <c r="P164" s="3" t="s">
        <v>564</v>
      </c>
      <c r="Q164" s="3" t="s">
        <v>419</v>
      </c>
      <c r="R164" s="3">
        <v>352</v>
      </c>
      <c r="S164" s="4">
        <v>43642</v>
      </c>
      <c r="T164" s="7">
        <v>14517.51</v>
      </c>
      <c r="U164" s="7">
        <v>15388.56</v>
      </c>
      <c r="V164" s="3"/>
      <c r="W164" s="3"/>
      <c r="X164" s="3" t="s">
        <v>547</v>
      </c>
      <c r="Y164" s="3"/>
      <c r="Z164" s="3" t="s">
        <v>158</v>
      </c>
      <c r="AA164" s="3" t="str">
        <f t="shared" si="2"/>
        <v>SERVICIO DE ARRENDAMIENTO</v>
      </c>
      <c r="AB164" s="3">
        <v>0</v>
      </c>
      <c r="AC164" s="3"/>
      <c r="AD164" s="3"/>
      <c r="AE164" s="3"/>
      <c r="AF164" s="3"/>
      <c r="AG164" s="3" t="s">
        <v>293</v>
      </c>
      <c r="AH164" s="3" t="s">
        <v>294</v>
      </c>
      <c r="AJ164" s="3" t="s">
        <v>117</v>
      </c>
      <c r="AO164" s="3" t="s">
        <v>728</v>
      </c>
      <c r="AP164" s="3" t="s">
        <v>728</v>
      </c>
      <c r="AQ164" s="3" t="s">
        <v>573</v>
      </c>
      <c r="AR164" s="4">
        <v>43676</v>
      </c>
      <c r="AS164" s="4">
        <v>43646</v>
      </c>
      <c r="AT164" s="3" t="s">
        <v>574</v>
      </c>
    </row>
    <row r="165" spans="1:46" ht="28.5" x14ac:dyDescent="0.45">
      <c r="A165" s="3">
        <v>2019</v>
      </c>
      <c r="B165" s="4">
        <v>43556</v>
      </c>
      <c r="C165" s="4">
        <v>43646</v>
      </c>
      <c r="D165" s="3" t="s">
        <v>109</v>
      </c>
      <c r="E165" s="3" t="s">
        <v>114</v>
      </c>
      <c r="F165" s="3">
        <v>353</v>
      </c>
      <c r="G165" s="5" t="s">
        <v>150</v>
      </c>
      <c r="H165" s="6" t="s">
        <v>151</v>
      </c>
      <c r="I165" s="3" t="s">
        <v>559</v>
      </c>
      <c r="J165" s="3">
        <v>353</v>
      </c>
      <c r="K165" s="3" t="s">
        <v>560</v>
      </c>
      <c r="L165" s="3" t="s">
        <v>561</v>
      </c>
      <c r="M165" s="3" t="s">
        <v>562</v>
      </c>
      <c r="N165" s="3"/>
      <c r="O165" s="3" t="s">
        <v>563</v>
      </c>
      <c r="P165" s="3" t="s">
        <v>564</v>
      </c>
      <c r="Q165" s="3" t="s">
        <v>419</v>
      </c>
      <c r="R165" s="3">
        <v>353</v>
      </c>
      <c r="S165" s="4">
        <v>43642</v>
      </c>
      <c r="T165" s="7">
        <v>14517.51</v>
      </c>
      <c r="U165" s="7">
        <v>15388.56</v>
      </c>
      <c r="V165" s="3"/>
      <c r="W165" s="3"/>
      <c r="X165" s="3" t="s">
        <v>547</v>
      </c>
      <c r="Y165" s="3"/>
      <c r="Z165" s="3" t="s">
        <v>158</v>
      </c>
      <c r="AA165" s="3" t="str">
        <f t="shared" si="2"/>
        <v>SERVICIO DE ARRENDAMIENTO</v>
      </c>
      <c r="AB165" s="3">
        <v>0</v>
      </c>
      <c r="AC165" s="3"/>
      <c r="AD165" s="3"/>
      <c r="AE165" s="3"/>
      <c r="AF165" s="3"/>
      <c r="AG165" s="3" t="s">
        <v>293</v>
      </c>
      <c r="AH165" s="3" t="s">
        <v>294</v>
      </c>
      <c r="AJ165" s="3" t="s">
        <v>117</v>
      </c>
      <c r="AO165" s="3" t="s">
        <v>729</v>
      </c>
      <c r="AP165" s="3" t="s">
        <v>729</v>
      </c>
      <c r="AQ165" s="3" t="s">
        <v>573</v>
      </c>
      <c r="AR165" s="4">
        <v>43676</v>
      </c>
      <c r="AS165" s="4">
        <v>43646</v>
      </c>
      <c r="AT165" s="3" t="s">
        <v>574</v>
      </c>
    </row>
    <row r="166" spans="1:46" ht="28.5" x14ac:dyDescent="0.45">
      <c r="A166" s="3">
        <v>2019</v>
      </c>
      <c r="B166" s="4">
        <v>43556</v>
      </c>
      <c r="C166" s="4">
        <v>43646</v>
      </c>
      <c r="D166" s="3" t="s">
        <v>109</v>
      </c>
      <c r="E166" s="3" t="s">
        <v>114</v>
      </c>
      <c r="F166" s="3">
        <v>354</v>
      </c>
      <c r="G166" s="5" t="s">
        <v>150</v>
      </c>
      <c r="H166" s="6" t="s">
        <v>151</v>
      </c>
      <c r="I166" s="3" t="s">
        <v>559</v>
      </c>
      <c r="J166" s="3">
        <v>354</v>
      </c>
      <c r="K166" s="3" t="s">
        <v>560</v>
      </c>
      <c r="L166" s="3" t="s">
        <v>561</v>
      </c>
      <c r="M166" s="3" t="s">
        <v>562</v>
      </c>
      <c r="N166" s="3"/>
      <c r="O166" s="3" t="s">
        <v>563</v>
      </c>
      <c r="P166" s="3" t="s">
        <v>564</v>
      </c>
      <c r="Q166" s="3" t="s">
        <v>419</v>
      </c>
      <c r="R166" s="3">
        <v>354</v>
      </c>
      <c r="S166" s="4">
        <v>43642</v>
      </c>
      <c r="T166" s="7">
        <v>14517.51</v>
      </c>
      <c r="U166" s="7">
        <v>15388.56</v>
      </c>
      <c r="V166" s="3"/>
      <c r="W166" s="3"/>
      <c r="X166" s="3" t="s">
        <v>547</v>
      </c>
      <c r="Y166" s="3"/>
      <c r="Z166" s="3" t="s">
        <v>158</v>
      </c>
      <c r="AA166" s="3" t="str">
        <f t="shared" si="2"/>
        <v>SERVICIO DE ARRENDAMIENTO</v>
      </c>
      <c r="AB166" s="3">
        <v>0</v>
      </c>
      <c r="AC166" s="3"/>
      <c r="AD166" s="3"/>
      <c r="AE166" s="3"/>
      <c r="AF166" s="3"/>
      <c r="AG166" s="3" t="s">
        <v>293</v>
      </c>
      <c r="AH166" s="3" t="s">
        <v>294</v>
      </c>
      <c r="AJ166" s="3" t="s">
        <v>117</v>
      </c>
      <c r="AO166" s="3" t="s">
        <v>730</v>
      </c>
      <c r="AP166" s="3" t="s">
        <v>730</v>
      </c>
      <c r="AQ166" s="3" t="s">
        <v>573</v>
      </c>
      <c r="AR166" s="4">
        <v>43676</v>
      </c>
      <c r="AS166" s="4">
        <v>43646</v>
      </c>
      <c r="AT166" s="3" t="s">
        <v>574</v>
      </c>
    </row>
    <row r="167" spans="1:46" ht="28.5" x14ac:dyDescent="0.45">
      <c r="A167" s="3">
        <v>2019</v>
      </c>
      <c r="B167" s="4">
        <v>43556</v>
      </c>
      <c r="C167" s="4">
        <v>43646</v>
      </c>
      <c r="D167" s="3" t="s">
        <v>109</v>
      </c>
      <c r="E167" s="3" t="s">
        <v>114</v>
      </c>
      <c r="F167" s="3">
        <v>355</v>
      </c>
      <c r="G167" s="5" t="s">
        <v>150</v>
      </c>
      <c r="H167" s="6" t="s">
        <v>151</v>
      </c>
      <c r="I167" s="3" t="s">
        <v>559</v>
      </c>
      <c r="J167" s="3">
        <v>355</v>
      </c>
      <c r="K167" s="3" t="s">
        <v>560</v>
      </c>
      <c r="L167" s="3" t="s">
        <v>561</v>
      </c>
      <c r="M167" s="3" t="s">
        <v>562</v>
      </c>
      <c r="N167" s="3"/>
      <c r="O167" s="3" t="s">
        <v>563</v>
      </c>
      <c r="P167" s="3" t="s">
        <v>564</v>
      </c>
      <c r="Q167" s="3" t="s">
        <v>419</v>
      </c>
      <c r="R167" s="3">
        <v>355</v>
      </c>
      <c r="S167" s="4">
        <v>43642</v>
      </c>
      <c r="T167" s="7">
        <v>14517.51</v>
      </c>
      <c r="U167" s="7">
        <v>15388.56</v>
      </c>
      <c r="V167" s="3"/>
      <c r="W167" s="3"/>
      <c r="X167" s="3" t="s">
        <v>547</v>
      </c>
      <c r="Y167" s="3"/>
      <c r="Z167" s="3" t="s">
        <v>158</v>
      </c>
      <c r="AA167" s="3" t="str">
        <f t="shared" si="2"/>
        <v>SERVICIO DE ARRENDAMIENTO</v>
      </c>
      <c r="AB167" s="3">
        <v>0</v>
      </c>
      <c r="AC167" s="3"/>
      <c r="AD167" s="3"/>
      <c r="AE167" s="3"/>
      <c r="AF167" s="3"/>
      <c r="AG167" s="3" t="s">
        <v>293</v>
      </c>
      <c r="AH167" s="3" t="s">
        <v>294</v>
      </c>
      <c r="AJ167" s="3" t="s">
        <v>117</v>
      </c>
      <c r="AO167" s="3" t="s">
        <v>731</v>
      </c>
      <c r="AP167" s="3" t="s">
        <v>731</v>
      </c>
      <c r="AQ167" s="3" t="s">
        <v>573</v>
      </c>
      <c r="AR167" s="4">
        <v>43676</v>
      </c>
      <c r="AS167" s="4">
        <v>43646</v>
      </c>
      <c r="AT167" s="3" t="s">
        <v>574</v>
      </c>
    </row>
    <row r="168" spans="1:46" ht="28.5" x14ac:dyDescent="0.45">
      <c r="A168" s="3">
        <v>2019</v>
      </c>
      <c r="B168" s="4">
        <v>43556</v>
      </c>
      <c r="C168" s="4">
        <v>43646</v>
      </c>
      <c r="D168" s="3" t="s">
        <v>109</v>
      </c>
      <c r="E168" s="3" t="s">
        <v>113</v>
      </c>
      <c r="F168" s="3">
        <v>356</v>
      </c>
      <c r="G168" s="5" t="s">
        <v>150</v>
      </c>
      <c r="H168" s="6" t="s">
        <v>151</v>
      </c>
      <c r="I168" s="3" t="s">
        <v>565</v>
      </c>
      <c r="J168" s="3">
        <v>356</v>
      </c>
      <c r="K168" s="3"/>
      <c r="L168" s="3"/>
      <c r="M168" s="3"/>
      <c r="N168" s="3" t="s">
        <v>566</v>
      </c>
      <c r="O168" s="3" t="s">
        <v>567</v>
      </c>
      <c r="P168" s="3" t="s">
        <v>206</v>
      </c>
      <c r="Q168" s="3" t="s">
        <v>419</v>
      </c>
      <c r="R168" s="3">
        <v>356</v>
      </c>
      <c r="S168" s="4">
        <v>43641</v>
      </c>
      <c r="T168" s="7">
        <v>43642</v>
      </c>
      <c r="U168" s="7">
        <v>4192</v>
      </c>
      <c r="V168" s="3"/>
      <c r="W168" s="3"/>
      <c r="X168" s="3" t="s">
        <v>547</v>
      </c>
      <c r="Y168" s="3"/>
      <c r="Z168" s="3" t="s">
        <v>158</v>
      </c>
      <c r="AA168" s="3" t="str">
        <f t="shared" si="2"/>
        <v>SERVICIO DE 10 50 70 110 150 Y 170 KM REEMPLAZO DE BIRLO Y TUERCA DE RUEDA MANTENIMIENTO A AIRE ACONDICIONADO TUERCA BIRLO DE RUEDA AC FILTER TUERCA JERINGA FRESH AIR ACEITE OW20 SINTETICO FILTRO DE ACEITE ARANDELA PARA TAPON DE CRATER</v>
      </c>
      <c r="AB168" s="3">
        <v>0</v>
      </c>
      <c r="AC168" s="3"/>
      <c r="AD168" s="3"/>
      <c r="AE168" s="3"/>
      <c r="AF168" s="3"/>
      <c r="AG168" s="3" t="s">
        <v>293</v>
      </c>
      <c r="AH168" s="3" t="s">
        <v>294</v>
      </c>
      <c r="AJ168" s="3" t="s">
        <v>117</v>
      </c>
      <c r="AO168" s="3" t="s">
        <v>732</v>
      </c>
      <c r="AP168" s="3" t="s">
        <v>732</v>
      </c>
      <c r="AQ168" s="3" t="s">
        <v>573</v>
      </c>
      <c r="AR168" s="4">
        <v>43676</v>
      </c>
      <c r="AS168" s="4">
        <v>43646</v>
      </c>
      <c r="AT168" s="3" t="s">
        <v>574</v>
      </c>
    </row>
    <row r="169" spans="1:46" ht="28.5" x14ac:dyDescent="0.45">
      <c r="A169" s="3">
        <v>2019</v>
      </c>
      <c r="B169" s="4">
        <v>43556</v>
      </c>
      <c r="C169" s="4">
        <v>43646</v>
      </c>
      <c r="D169" s="3" t="s">
        <v>109</v>
      </c>
      <c r="E169" s="3" t="s">
        <v>115</v>
      </c>
      <c r="F169" s="3">
        <v>357</v>
      </c>
      <c r="G169" s="5" t="s">
        <v>150</v>
      </c>
      <c r="H169" s="6" t="s">
        <v>151</v>
      </c>
      <c r="I169" s="3" t="s">
        <v>568</v>
      </c>
      <c r="J169" s="3">
        <v>357</v>
      </c>
      <c r="K169" s="3"/>
      <c r="L169" s="3"/>
      <c r="M169" s="3"/>
      <c r="N169" s="3" t="s">
        <v>270</v>
      </c>
      <c r="O169" s="3" t="s">
        <v>271</v>
      </c>
      <c r="P169" s="3" t="s">
        <v>177</v>
      </c>
      <c r="Q169" s="3" t="s">
        <v>419</v>
      </c>
      <c r="R169" s="3">
        <v>357</v>
      </c>
      <c r="S169" s="4">
        <v>43622</v>
      </c>
      <c r="T169" s="7">
        <v>22980</v>
      </c>
      <c r="U169" s="7">
        <v>22980</v>
      </c>
      <c r="V169" s="3"/>
      <c r="W169" s="3"/>
      <c r="X169" s="3" t="s">
        <v>547</v>
      </c>
      <c r="Y169" s="3"/>
      <c r="Z169" s="3" t="s">
        <v>158</v>
      </c>
      <c r="AA169" s="3" t="str">
        <f t="shared" si="2"/>
        <v xml:space="preserve">SERVICIO DE VIGILANCIA 2 ELEMENTOS EN TURNOS DE 12 HORAS </v>
      </c>
      <c r="AB169" s="3">
        <v>0</v>
      </c>
      <c r="AC169" s="3"/>
      <c r="AD169" s="3"/>
      <c r="AE169" s="3"/>
      <c r="AF169" s="3"/>
      <c r="AG169" s="3" t="s">
        <v>293</v>
      </c>
      <c r="AH169" s="3" t="s">
        <v>294</v>
      </c>
      <c r="AJ169" s="3" t="s">
        <v>117</v>
      </c>
      <c r="AO169" s="3" t="s">
        <v>733</v>
      </c>
      <c r="AP169" s="3" t="s">
        <v>733</v>
      </c>
      <c r="AQ169" s="3" t="s">
        <v>573</v>
      </c>
      <c r="AR169" s="4">
        <v>43676</v>
      </c>
      <c r="AS169" s="4">
        <v>43646</v>
      </c>
      <c r="AT169" s="3" t="s">
        <v>574</v>
      </c>
    </row>
    <row r="170" spans="1:46" ht="28.5" x14ac:dyDescent="0.45">
      <c r="A170" s="3">
        <v>2019</v>
      </c>
      <c r="B170" s="4">
        <v>43556</v>
      </c>
      <c r="C170" s="4">
        <v>43646</v>
      </c>
      <c r="D170" s="3" t="s">
        <v>109</v>
      </c>
      <c r="E170" s="3" t="s">
        <v>115</v>
      </c>
      <c r="F170" s="3">
        <v>358</v>
      </c>
      <c r="G170" s="5" t="s">
        <v>150</v>
      </c>
      <c r="H170" s="6" t="s">
        <v>151</v>
      </c>
      <c r="I170" s="3" t="s">
        <v>569</v>
      </c>
      <c r="J170" s="3">
        <v>358</v>
      </c>
      <c r="K170" s="3"/>
      <c r="L170" s="3"/>
      <c r="M170" s="3"/>
      <c r="N170" s="3" t="s">
        <v>270</v>
      </c>
      <c r="O170" s="3" t="s">
        <v>271</v>
      </c>
      <c r="P170" s="3" t="s">
        <v>186</v>
      </c>
      <c r="Q170" s="3" t="s">
        <v>419</v>
      </c>
      <c r="R170" s="3">
        <v>358</v>
      </c>
      <c r="S170" s="4">
        <v>43622</v>
      </c>
      <c r="T170" s="7">
        <v>45960</v>
      </c>
      <c r="U170" s="7">
        <v>45960</v>
      </c>
      <c r="V170" s="3"/>
      <c r="W170" s="3"/>
      <c r="X170" s="3" t="s">
        <v>547</v>
      </c>
      <c r="Y170" s="3"/>
      <c r="Z170" s="3" t="s">
        <v>158</v>
      </c>
      <c r="AA170" s="3" t="str">
        <f t="shared" si="2"/>
        <v xml:space="preserve">SERVICIO DE VIGILANCIA 4 ELEMENTOS EN TURNOS DE 12 HORAS </v>
      </c>
      <c r="AB170" s="3">
        <v>0</v>
      </c>
      <c r="AC170" s="3"/>
      <c r="AD170" s="3"/>
      <c r="AE170" s="3"/>
      <c r="AF170" s="3"/>
      <c r="AG170" s="3" t="s">
        <v>293</v>
      </c>
      <c r="AH170" s="3" t="s">
        <v>294</v>
      </c>
      <c r="AJ170" s="3" t="s">
        <v>117</v>
      </c>
      <c r="AO170" s="3" t="s">
        <v>734</v>
      </c>
      <c r="AP170" s="3" t="s">
        <v>734</v>
      </c>
      <c r="AQ170" s="3" t="s">
        <v>573</v>
      </c>
      <c r="AR170" s="4">
        <v>43676</v>
      </c>
      <c r="AS170" s="4">
        <v>43646</v>
      </c>
      <c r="AT170" s="3" t="s">
        <v>574</v>
      </c>
    </row>
    <row r="171" spans="1:46" ht="28.5" x14ac:dyDescent="0.45">
      <c r="A171" s="3">
        <v>2019</v>
      </c>
      <c r="B171" s="4">
        <v>43556</v>
      </c>
      <c r="C171" s="4">
        <v>43646</v>
      </c>
      <c r="D171" s="3" t="s">
        <v>109</v>
      </c>
      <c r="E171" s="3" t="s">
        <v>113</v>
      </c>
      <c r="F171" s="3">
        <v>359</v>
      </c>
      <c r="G171" s="5" t="s">
        <v>150</v>
      </c>
      <c r="H171" s="6" t="s">
        <v>151</v>
      </c>
      <c r="I171" s="3" t="s">
        <v>570</v>
      </c>
      <c r="J171" s="3">
        <v>359</v>
      </c>
      <c r="K171" s="3"/>
      <c r="L171" s="3"/>
      <c r="M171" s="3"/>
      <c r="N171" s="3" t="s">
        <v>196</v>
      </c>
      <c r="O171" s="3" t="s">
        <v>189</v>
      </c>
      <c r="P171" s="3" t="s">
        <v>186</v>
      </c>
      <c r="Q171" s="3" t="s">
        <v>419</v>
      </c>
      <c r="R171" s="3">
        <v>359</v>
      </c>
      <c r="S171" s="4">
        <v>43642</v>
      </c>
      <c r="T171" s="7">
        <v>10381.31</v>
      </c>
      <c r="U171" s="7">
        <v>12000</v>
      </c>
      <c r="V171" s="3"/>
      <c r="W171" s="3"/>
      <c r="X171" s="3" t="s">
        <v>547</v>
      </c>
      <c r="Y171" s="3"/>
      <c r="Z171" s="3" t="s">
        <v>158</v>
      </c>
      <c r="AA171" s="3" t="str">
        <f t="shared" si="2"/>
        <v xml:space="preserve">GASOLINA MAGNA </v>
      </c>
      <c r="AB171" s="3">
        <v>0</v>
      </c>
      <c r="AC171" s="3"/>
      <c r="AD171" s="3"/>
      <c r="AE171" s="3"/>
      <c r="AF171" s="3"/>
      <c r="AG171" s="3" t="s">
        <v>293</v>
      </c>
      <c r="AH171" s="3" t="s">
        <v>294</v>
      </c>
      <c r="AJ171" s="3" t="s">
        <v>117</v>
      </c>
      <c r="AO171" s="3" t="s">
        <v>735</v>
      </c>
      <c r="AP171" s="3" t="s">
        <v>735</v>
      </c>
      <c r="AQ171" s="3" t="s">
        <v>573</v>
      </c>
      <c r="AR171" s="4">
        <v>43676</v>
      </c>
      <c r="AS171" s="4">
        <v>43646</v>
      </c>
      <c r="AT171" s="3" t="s">
        <v>574</v>
      </c>
    </row>
    <row r="172" spans="1:46" ht="28.5" x14ac:dyDescent="0.45">
      <c r="A172" s="3">
        <v>2019</v>
      </c>
      <c r="B172" s="4">
        <v>43556</v>
      </c>
      <c r="C172" s="4">
        <v>43646</v>
      </c>
      <c r="D172" s="3" t="s">
        <v>109</v>
      </c>
      <c r="E172" s="3" t="s">
        <v>115</v>
      </c>
      <c r="F172" s="3">
        <v>360</v>
      </c>
      <c r="G172" s="5" t="s">
        <v>150</v>
      </c>
      <c r="H172" s="6" t="s">
        <v>151</v>
      </c>
      <c r="I172" s="3" t="s">
        <v>571</v>
      </c>
      <c r="J172" s="3">
        <v>360</v>
      </c>
      <c r="K172" s="3"/>
      <c r="L172" s="3"/>
      <c r="M172" s="3"/>
      <c r="N172" s="3" t="s">
        <v>270</v>
      </c>
      <c r="O172" s="3" t="s">
        <v>271</v>
      </c>
      <c r="P172" s="3" t="s">
        <v>272</v>
      </c>
      <c r="Q172" s="3" t="s">
        <v>419</v>
      </c>
      <c r="R172" s="3">
        <v>360</v>
      </c>
      <c r="S172" s="4">
        <v>43620</v>
      </c>
      <c r="T172" s="7">
        <v>11040</v>
      </c>
      <c r="U172" s="7">
        <v>11040</v>
      </c>
      <c r="V172" s="3"/>
      <c r="W172" s="3"/>
      <c r="X172" s="3" t="s">
        <v>547</v>
      </c>
      <c r="Y172" s="3"/>
      <c r="Z172" s="3" t="s">
        <v>158</v>
      </c>
      <c r="AA172" s="3" t="str">
        <f t="shared" si="2"/>
        <v xml:space="preserve">SERVICIO DE VIGILANCOA 1 ELEMENTO EN TURNOS DE 12 HORAS </v>
      </c>
      <c r="AB172" s="3">
        <v>0</v>
      </c>
      <c r="AC172" s="3"/>
      <c r="AD172" s="3"/>
      <c r="AE172" s="3"/>
      <c r="AF172" s="3"/>
      <c r="AG172" s="3" t="s">
        <v>293</v>
      </c>
      <c r="AH172" s="3" t="s">
        <v>294</v>
      </c>
      <c r="AJ172" s="3" t="s">
        <v>117</v>
      </c>
      <c r="AO172" s="3" t="s">
        <v>736</v>
      </c>
      <c r="AP172" s="3" t="s">
        <v>736</v>
      </c>
      <c r="AQ172" s="3" t="s">
        <v>573</v>
      </c>
      <c r="AR172" s="4">
        <v>43676</v>
      </c>
      <c r="AS172" s="4">
        <v>43646</v>
      </c>
      <c r="AT172" s="3" t="s">
        <v>574</v>
      </c>
    </row>
  </sheetData>
  <mergeCells count="7">
    <mergeCell ref="A6:AT6"/>
    <mergeCell ref="A2:C2"/>
    <mergeCell ref="D2:F2"/>
    <mergeCell ref="G2:I2"/>
    <mergeCell ref="A3:C3"/>
    <mergeCell ref="D3:F3"/>
    <mergeCell ref="G3:I3"/>
  </mergeCells>
  <dataValidations count="3">
    <dataValidation type="list" allowBlank="1" showErrorMessage="1" sqref="D8:D202" xr:uid="{00000000-0002-0000-0000-000000000000}">
      <formula1>Hidden_13</formula1>
    </dataValidation>
    <dataValidation type="list" allowBlank="1" showErrorMessage="1" sqref="E8:E202" xr:uid="{00000000-0002-0000-0000-000001000000}">
      <formula1>Hidden_24</formula1>
    </dataValidation>
    <dataValidation type="list" allowBlank="1" showErrorMessage="1" sqref="AJ8:AJ202" xr:uid="{00000000-0002-0000-0000-000002000000}">
      <formula1>Hidden_335</formula1>
    </dataValidation>
  </dataValidations>
  <hyperlinks>
    <hyperlink ref="H8" r:id="rId1" xr:uid="{2AABFAA7-8E52-4191-B647-BAB1D2F4DFAB}"/>
    <hyperlink ref="H160:H170" r:id="rId2" display="http://187.174.252.244/Transparencia/transportes/20190625/DSP D-1107-2019.pdf" xr:uid="{43C7489A-81F9-479F-8138-5304908E5FB1}"/>
    <hyperlink ref="H171" r:id="rId3" xr:uid="{DB16512A-334D-4824-B600-E8664D2910A1}"/>
    <hyperlink ref="H172" r:id="rId4" xr:uid="{6DD3F086-18A1-4AF2-A461-E813B9077F8E}"/>
    <hyperlink ref="AP8" r:id="rId5" xr:uid="{4103AAA4-E610-4533-BEE6-540F6930D842}"/>
    <hyperlink ref="AO8" r:id="rId6" xr:uid="{A193C299-4B32-4254-A160-2FD3DCC93B1C}"/>
    <hyperlink ref="AP12" r:id="rId7" xr:uid="{5164993F-255E-47EF-826F-2A248D71E4F2}"/>
    <hyperlink ref="AO12" r:id="rId8" xr:uid="{F380A2C7-FA04-4836-835C-4205B7CADAD9}"/>
    <hyperlink ref="AP55" r:id="rId9" xr:uid="{56D3CCD6-9C25-4B3A-B983-D11D4ECE079F}"/>
    <hyperlink ref="AP9" r:id="rId10" xr:uid="{767067E6-0892-48A1-8BE3-DFB0A89A545F}"/>
    <hyperlink ref="AO11" r:id="rId11" xr:uid="{0E26B69F-2EDE-49CD-8DAE-88EEB66953AA}"/>
    <hyperlink ref="AO55" r:id="rId12" xr:uid="{12DF6C26-A61E-4ABC-8740-6BAABA1B22CE}"/>
    <hyperlink ref="AO67" r:id="rId13" xr:uid="{80BD3641-B4CE-4503-A666-7CE474B73787}"/>
    <hyperlink ref="AP67" r:id="rId14" xr:uid="{FE7FF1BA-EF43-4F89-9122-E9580EFC0401}"/>
    <hyperlink ref="AO74" r:id="rId15" xr:uid="{8EA3C27E-E4BC-4A21-8723-42883BECD97F}"/>
    <hyperlink ref="AP74" r:id="rId16" xr:uid="{C0CEEBE7-4DE6-4B8A-B16A-CC41E81ED9D8}"/>
    <hyperlink ref="AO20" r:id="rId17" xr:uid="{C634F6AC-D65D-4BB2-9D84-3514E5FC158E}"/>
    <hyperlink ref="AP20" r:id="rId18" xr:uid="{0DAA2F93-AEB6-4469-A708-BD9061ABEC5E}"/>
  </hyperlinks>
  <pageMargins left="0.7" right="0.7" top="0.75" bottom="0.75" header="0.3" footer="0.3"/>
  <pageSetup paperSize="9" orientation="portrait"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06640625" defaultRowHeight="14.25" x14ac:dyDescent="0.45"/>
  <sheetData>
    <row r="1" spans="1:1" x14ac:dyDescent="0.45">
      <c r="A1" t="s">
        <v>109</v>
      </c>
    </row>
    <row r="2" spans="1:1" x14ac:dyDescent="0.4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06640625" defaultRowHeight="14.25" x14ac:dyDescent="0.45"/>
  <sheetData>
    <row r="1" spans="1:1" x14ac:dyDescent="0.45">
      <c r="A1" t="s">
        <v>111</v>
      </c>
    </row>
    <row r="2" spans="1:1" x14ac:dyDescent="0.45">
      <c r="A2" t="s">
        <v>112</v>
      </c>
    </row>
    <row r="3" spans="1:1" x14ac:dyDescent="0.45">
      <c r="A3" t="s">
        <v>113</v>
      </c>
    </row>
    <row r="4" spans="1:1" x14ac:dyDescent="0.45">
      <c r="A4" t="s">
        <v>114</v>
      </c>
    </row>
    <row r="5" spans="1:1" x14ac:dyDescent="0.4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06640625" defaultRowHeight="14.25" x14ac:dyDescent="0.45"/>
  <sheetData>
    <row r="1" spans="1:1" x14ac:dyDescent="0.45">
      <c r="A1" t="s">
        <v>116</v>
      </c>
    </row>
    <row r="2" spans="1:1" x14ac:dyDescent="0.4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30"/>
  <sheetViews>
    <sheetView topLeftCell="A177" workbookViewId="0">
      <selection activeCell="A207" sqref="A207:XFD207"/>
    </sheetView>
  </sheetViews>
  <sheetFormatPr baseColWidth="10" defaultColWidth="9.06640625" defaultRowHeight="14.25" x14ac:dyDescent="0.45"/>
  <cols>
    <col min="1" max="1" width="3.9296875" customWidth="1"/>
    <col min="2" max="2" width="12.1328125" bestFit="1" customWidth="1"/>
    <col min="3" max="3" width="17" bestFit="1" customWidth="1"/>
    <col min="4" max="4" width="19.1328125" bestFit="1" customWidth="1"/>
    <col min="5" max="5" width="14" bestFit="1" customWidth="1"/>
    <col min="6" max="6" width="35.796875" bestFit="1" customWidth="1"/>
    <col min="7" max="7" width="55.53125" bestFit="1" customWidth="1"/>
  </cols>
  <sheetData>
    <row r="1" spans="1:7" hidden="1" x14ac:dyDescent="0.45">
      <c r="B1" t="s">
        <v>7</v>
      </c>
      <c r="C1" t="s">
        <v>7</v>
      </c>
      <c r="D1" t="s">
        <v>7</v>
      </c>
      <c r="E1" t="s">
        <v>7</v>
      </c>
      <c r="F1" t="s">
        <v>7</v>
      </c>
      <c r="G1" t="s">
        <v>13</v>
      </c>
    </row>
    <row r="2" spans="1:7" hidden="1" x14ac:dyDescent="0.45">
      <c r="B2" t="s">
        <v>118</v>
      </c>
      <c r="C2" t="s">
        <v>119</v>
      </c>
      <c r="D2" t="s">
        <v>120</v>
      </c>
      <c r="E2" t="s">
        <v>121</v>
      </c>
      <c r="F2" t="s">
        <v>122</v>
      </c>
      <c r="G2" t="s">
        <v>123</v>
      </c>
    </row>
    <row r="3" spans="1:7" x14ac:dyDescent="0.45">
      <c r="A3" s="1" t="s">
        <v>124</v>
      </c>
      <c r="B3" s="1" t="s">
        <v>125</v>
      </c>
      <c r="C3" s="1" t="s">
        <v>126</v>
      </c>
      <c r="D3" s="1" t="s">
        <v>127</v>
      </c>
      <c r="E3" s="1" t="s">
        <v>128</v>
      </c>
      <c r="F3" s="1" t="s">
        <v>129</v>
      </c>
      <c r="G3" s="1" t="s">
        <v>130</v>
      </c>
    </row>
    <row r="4" spans="1:7" x14ac:dyDescent="0.45">
      <c r="A4">
        <v>178</v>
      </c>
      <c r="E4" t="s">
        <v>737</v>
      </c>
      <c r="F4" t="s">
        <v>154</v>
      </c>
      <c r="G4">
        <v>4128.0600000000004</v>
      </c>
    </row>
    <row r="5" spans="1:7" x14ac:dyDescent="0.45">
      <c r="A5">
        <v>178</v>
      </c>
      <c r="E5" t="s">
        <v>389</v>
      </c>
      <c r="G5">
        <v>4800.3599999999997</v>
      </c>
    </row>
    <row r="6" spans="1:7" x14ac:dyDescent="0.45">
      <c r="A6">
        <v>178</v>
      </c>
      <c r="B6" t="s">
        <v>300</v>
      </c>
      <c r="C6" t="s">
        <v>301</v>
      </c>
      <c r="D6" t="s">
        <v>302</v>
      </c>
      <c r="G6">
        <v>6925.2</v>
      </c>
    </row>
    <row r="7" spans="1:7" x14ac:dyDescent="0.45">
      <c r="A7">
        <v>179</v>
      </c>
      <c r="B7" t="s">
        <v>738</v>
      </c>
      <c r="C7" t="s">
        <v>738</v>
      </c>
      <c r="D7" t="s">
        <v>738</v>
      </c>
      <c r="E7" t="s">
        <v>738</v>
      </c>
      <c r="F7" t="s">
        <v>738</v>
      </c>
      <c r="G7">
        <v>0</v>
      </c>
    </row>
    <row r="8" spans="1:7" x14ac:dyDescent="0.45">
      <c r="A8">
        <v>181</v>
      </c>
      <c r="B8" t="s">
        <v>427</v>
      </c>
      <c r="C8" t="s">
        <v>168</v>
      </c>
      <c r="D8" t="s">
        <v>169</v>
      </c>
      <c r="F8" t="s">
        <v>739</v>
      </c>
      <c r="G8">
        <v>4990</v>
      </c>
    </row>
    <row r="9" spans="1:7" x14ac:dyDescent="0.45">
      <c r="A9">
        <v>183</v>
      </c>
      <c r="B9" t="s">
        <v>427</v>
      </c>
      <c r="C9" t="s">
        <v>168</v>
      </c>
      <c r="D9" t="s">
        <v>169</v>
      </c>
      <c r="F9" t="s">
        <v>739</v>
      </c>
      <c r="G9">
        <v>435</v>
      </c>
    </row>
    <row r="10" spans="1:7" x14ac:dyDescent="0.45">
      <c r="A10">
        <v>183</v>
      </c>
      <c r="B10" t="s">
        <v>740</v>
      </c>
      <c r="C10" t="s">
        <v>174</v>
      </c>
      <c r="D10" t="s">
        <v>221</v>
      </c>
      <c r="G10">
        <v>469.22</v>
      </c>
    </row>
    <row r="11" spans="1:7" x14ac:dyDescent="0.45">
      <c r="A11">
        <v>183</v>
      </c>
      <c r="E11" t="s">
        <v>741</v>
      </c>
      <c r="G11">
        <v>174</v>
      </c>
    </row>
    <row r="12" spans="1:7" x14ac:dyDescent="0.45">
      <c r="A12">
        <v>184</v>
      </c>
      <c r="B12" t="s">
        <v>427</v>
      </c>
      <c r="C12" t="s">
        <v>168</v>
      </c>
      <c r="D12" t="s">
        <v>169</v>
      </c>
      <c r="F12" t="s">
        <v>739</v>
      </c>
      <c r="G12">
        <f>390*1.16</f>
        <v>452.4</v>
      </c>
    </row>
    <row r="13" spans="1:7" x14ac:dyDescent="0.45">
      <c r="A13">
        <v>184</v>
      </c>
      <c r="B13" t="s">
        <v>740</v>
      </c>
      <c r="C13" t="s">
        <v>174</v>
      </c>
      <c r="D13" t="s">
        <v>221</v>
      </c>
      <c r="G13">
        <v>1061.4000000000001</v>
      </c>
    </row>
    <row r="14" spans="1:7" x14ac:dyDescent="0.45">
      <c r="A14">
        <v>184</v>
      </c>
      <c r="E14" t="s">
        <v>741</v>
      </c>
      <c r="G14">
        <v>522</v>
      </c>
    </row>
    <row r="15" spans="1:7" x14ac:dyDescent="0.45">
      <c r="A15">
        <v>185</v>
      </c>
      <c r="B15" t="s">
        <v>738</v>
      </c>
      <c r="C15" t="s">
        <v>738</v>
      </c>
      <c r="D15" t="s">
        <v>738</v>
      </c>
      <c r="E15" t="s">
        <v>738</v>
      </c>
      <c r="F15" t="s">
        <v>738</v>
      </c>
      <c r="G15">
        <v>0</v>
      </c>
    </row>
    <row r="16" spans="1:7" x14ac:dyDescent="0.45">
      <c r="A16">
        <v>186</v>
      </c>
      <c r="B16" t="s">
        <v>738</v>
      </c>
      <c r="C16" t="s">
        <v>738</v>
      </c>
      <c r="D16" t="s">
        <v>738</v>
      </c>
      <c r="E16" t="s">
        <v>738</v>
      </c>
      <c r="F16" t="s">
        <v>738</v>
      </c>
      <c r="G16">
        <v>0</v>
      </c>
    </row>
    <row r="17" spans="1:7" x14ac:dyDescent="0.45">
      <c r="A17">
        <v>187</v>
      </c>
      <c r="B17" t="s">
        <v>191</v>
      </c>
      <c r="C17" t="s">
        <v>192</v>
      </c>
      <c r="D17" t="s">
        <v>193</v>
      </c>
      <c r="E17" t="s">
        <v>742</v>
      </c>
      <c r="G17">
        <v>7152.99</v>
      </c>
    </row>
    <row r="18" spans="1:7" x14ac:dyDescent="0.45">
      <c r="A18">
        <v>188</v>
      </c>
      <c r="B18" t="s">
        <v>738</v>
      </c>
      <c r="C18" t="s">
        <v>738</v>
      </c>
      <c r="D18" t="s">
        <v>738</v>
      </c>
      <c r="E18" t="s">
        <v>738</v>
      </c>
      <c r="F18" t="s">
        <v>738</v>
      </c>
      <c r="G18">
        <v>0</v>
      </c>
    </row>
    <row r="19" spans="1:7" x14ac:dyDescent="0.45">
      <c r="A19">
        <v>190</v>
      </c>
      <c r="B19" t="s">
        <v>300</v>
      </c>
      <c r="C19" t="s">
        <v>301</v>
      </c>
      <c r="D19" t="s">
        <v>302</v>
      </c>
      <c r="G19">
        <v>2316.52</v>
      </c>
    </row>
    <row r="20" spans="1:7" x14ac:dyDescent="0.45">
      <c r="A20">
        <v>190</v>
      </c>
      <c r="E20" t="s">
        <v>402</v>
      </c>
      <c r="G20">
        <v>509.53</v>
      </c>
    </row>
    <row r="21" spans="1:7" x14ac:dyDescent="0.45">
      <c r="A21">
        <v>191</v>
      </c>
      <c r="E21" t="s">
        <v>737</v>
      </c>
      <c r="F21" t="s">
        <v>154</v>
      </c>
      <c r="G21">
        <v>9994.93</v>
      </c>
    </row>
    <row r="22" spans="1:7" x14ac:dyDescent="0.45">
      <c r="A22">
        <v>191</v>
      </c>
      <c r="E22" t="s">
        <v>743</v>
      </c>
      <c r="G22">
        <v>9839.99</v>
      </c>
    </row>
    <row r="23" spans="1:7" x14ac:dyDescent="0.45">
      <c r="A23">
        <v>191</v>
      </c>
      <c r="E23" t="s">
        <v>744</v>
      </c>
      <c r="G23">
        <f>9200*1.16</f>
        <v>10672</v>
      </c>
    </row>
    <row r="24" spans="1:7" x14ac:dyDescent="0.45">
      <c r="A24">
        <v>192</v>
      </c>
      <c r="B24" t="s">
        <v>745</v>
      </c>
      <c r="C24" t="s">
        <v>430</v>
      </c>
      <c r="D24" t="s">
        <v>384</v>
      </c>
      <c r="G24" s="11">
        <v>464</v>
      </c>
    </row>
    <row r="25" spans="1:7" x14ac:dyDescent="0.45">
      <c r="A25">
        <v>192</v>
      </c>
      <c r="E25" t="s">
        <v>327</v>
      </c>
      <c r="F25" t="s">
        <v>328</v>
      </c>
      <c r="G25" s="11">
        <v>3681</v>
      </c>
    </row>
    <row r="26" spans="1:7" x14ac:dyDescent="0.45">
      <c r="A26">
        <v>192</v>
      </c>
      <c r="E26" t="s">
        <v>746</v>
      </c>
      <c r="G26" s="11">
        <v>4793.84</v>
      </c>
    </row>
    <row r="27" spans="1:7" x14ac:dyDescent="0.45">
      <c r="A27">
        <v>193</v>
      </c>
      <c r="E27" t="s">
        <v>747</v>
      </c>
      <c r="G27">
        <v>11484</v>
      </c>
    </row>
    <row r="28" spans="1:7" x14ac:dyDescent="0.45">
      <c r="A28">
        <v>195</v>
      </c>
      <c r="E28" t="s">
        <v>748</v>
      </c>
      <c r="G28">
        <v>3962.65</v>
      </c>
    </row>
    <row r="29" spans="1:7" x14ac:dyDescent="0.45">
      <c r="A29">
        <v>195</v>
      </c>
      <c r="E29" t="s">
        <v>749</v>
      </c>
      <c r="G29">
        <v>4284.2700000000004</v>
      </c>
    </row>
    <row r="30" spans="1:7" x14ac:dyDescent="0.45">
      <c r="A30">
        <v>197</v>
      </c>
      <c r="B30" t="s">
        <v>738</v>
      </c>
      <c r="C30" t="s">
        <v>738</v>
      </c>
      <c r="D30" t="s">
        <v>738</v>
      </c>
      <c r="E30" t="s">
        <v>738</v>
      </c>
      <c r="F30" t="s">
        <v>738</v>
      </c>
      <c r="G30">
        <v>0</v>
      </c>
    </row>
    <row r="31" spans="1:7" x14ac:dyDescent="0.45">
      <c r="A31">
        <v>198</v>
      </c>
      <c r="E31" t="s">
        <v>750</v>
      </c>
      <c r="G31">
        <v>23826.400000000001</v>
      </c>
    </row>
    <row r="32" spans="1:7" x14ac:dyDescent="0.45">
      <c r="A32">
        <v>199</v>
      </c>
      <c r="B32" t="s">
        <v>738</v>
      </c>
      <c r="C32" t="s">
        <v>738</v>
      </c>
      <c r="D32" t="s">
        <v>738</v>
      </c>
      <c r="E32" t="s">
        <v>738</v>
      </c>
      <c r="F32" t="s">
        <v>738</v>
      </c>
      <c r="G32">
        <v>0</v>
      </c>
    </row>
    <row r="33" spans="1:7" x14ac:dyDescent="0.45">
      <c r="A33">
        <v>201</v>
      </c>
      <c r="B33" t="s">
        <v>519</v>
      </c>
      <c r="C33" t="s">
        <v>220</v>
      </c>
      <c r="D33" t="s">
        <v>221</v>
      </c>
      <c r="F33" t="s">
        <v>222</v>
      </c>
      <c r="G33">
        <v>2552.5100000000002</v>
      </c>
    </row>
    <row r="34" spans="1:7" x14ac:dyDescent="0.45">
      <c r="A34">
        <v>204</v>
      </c>
      <c r="B34" t="s">
        <v>751</v>
      </c>
      <c r="C34" t="s">
        <v>752</v>
      </c>
      <c r="D34" t="s">
        <v>227</v>
      </c>
      <c r="F34" t="s">
        <v>228</v>
      </c>
      <c r="G34">
        <v>8518.91</v>
      </c>
    </row>
    <row r="35" spans="1:7" x14ac:dyDescent="0.45">
      <c r="A35">
        <v>205</v>
      </c>
      <c r="E35" t="s">
        <v>747</v>
      </c>
      <c r="G35">
        <v>28710</v>
      </c>
    </row>
    <row r="36" spans="1:7" x14ac:dyDescent="0.45">
      <c r="A36">
        <v>207</v>
      </c>
      <c r="E36" t="s">
        <v>737</v>
      </c>
      <c r="F36" t="s">
        <v>154</v>
      </c>
      <c r="G36">
        <v>7545.15</v>
      </c>
    </row>
    <row r="37" spans="1:7" x14ac:dyDescent="0.45">
      <c r="A37">
        <v>210</v>
      </c>
      <c r="E37" t="s">
        <v>234</v>
      </c>
      <c r="F37" t="s">
        <v>235</v>
      </c>
      <c r="G37">
        <v>84553</v>
      </c>
    </row>
    <row r="38" spans="1:7" x14ac:dyDescent="0.45">
      <c r="A38">
        <v>211</v>
      </c>
      <c r="B38" t="s">
        <v>237</v>
      </c>
      <c r="C38" t="s">
        <v>238</v>
      </c>
      <c r="D38" t="s">
        <v>239</v>
      </c>
      <c r="F38" t="s">
        <v>753</v>
      </c>
      <c r="G38">
        <v>2082.1999999999998</v>
      </c>
    </row>
    <row r="39" spans="1:7" x14ac:dyDescent="0.45">
      <c r="A39">
        <v>212</v>
      </c>
      <c r="B39" t="s">
        <v>754</v>
      </c>
      <c r="C39" t="s">
        <v>755</v>
      </c>
      <c r="D39" t="s">
        <v>245</v>
      </c>
      <c r="F39" t="s">
        <v>246</v>
      </c>
      <c r="G39">
        <v>696.46</v>
      </c>
    </row>
    <row r="40" spans="1:7" x14ac:dyDescent="0.45">
      <c r="A40">
        <v>212</v>
      </c>
      <c r="B40" t="s">
        <v>237</v>
      </c>
      <c r="C40" t="s">
        <v>238</v>
      </c>
      <c r="D40" t="s">
        <v>239</v>
      </c>
      <c r="F40" t="s">
        <v>753</v>
      </c>
      <c r="G40">
        <v>1200</v>
      </c>
    </row>
    <row r="41" spans="1:7" x14ac:dyDescent="0.45">
      <c r="A41">
        <v>213</v>
      </c>
      <c r="B41" t="s">
        <v>249</v>
      </c>
      <c r="C41" t="s">
        <v>250</v>
      </c>
      <c r="D41" t="s">
        <v>756</v>
      </c>
      <c r="F41" t="s">
        <v>252</v>
      </c>
      <c r="G41">
        <v>459.36</v>
      </c>
    </row>
    <row r="42" spans="1:7" x14ac:dyDescent="0.45">
      <c r="A42">
        <v>213</v>
      </c>
      <c r="E42" t="s">
        <v>757</v>
      </c>
      <c r="G42">
        <v>504.26</v>
      </c>
    </row>
    <row r="43" spans="1:7" x14ac:dyDescent="0.45">
      <c r="A43">
        <v>213</v>
      </c>
      <c r="E43" t="s">
        <v>758</v>
      </c>
      <c r="G43">
        <v>572.85</v>
      </c>
    </row>
    <row r="44" spans="1:7" x14ac:dyDescent="0.45">
      <c r="A44">
        <v>214</v>
      </c>
      <c r="B44" t="s">
        <v>738</v>
      </c>
      <c r="C44" t="s">
        <v>738</v>
      </c>
      <c r="D44" t="s">
        <v>738</v>
      </c>
      <c r="E44" t="s">
        <v>738</v>
      </c>
      <c r="F44" t="s">
        <v>738</v>
      </c>
      <c r="G44">
        <v>0</v>
      </c>
    </row>
    <row r="45" spans="1:7" x14ac:dyDescent="0.45">
      <c r="A45">
        <v>215</v>
      </c>
      <c r="E45" t="s">
        <v>737</v>
      </c>
      <c r="F45" t="s">
        <v>154</v>
      </c>
      <c r="G45">
        <v>7939.85</v>
      </c>
    </row>
    <row r="46" spans="1:7" x14ac:dyDescent="0.45">
      <c r="A46">
        <v>215</v>
      </c>
      <c r="E46" t="s">
        <v>750</v>
      </c>
      <c r="G46">
        <v>9222</v>
      </c>
    </row>
    <row r="47" spans="1:7" x14ac:dyDescent="0.45">
      <c r="A47">
        <v>215</v>
      </c>
      <c r="E47" t="s">
        <v>759</v>
      </c>
      <c r="G47">
        <v>11383.78</v>
      </c>
    </row>
    <row r="48" spans="1:7" x14ac:dyDescent="0.45">
      <c r="A48">
        <v>216</v>
      </c>
      <c r="B48" t="s">
        <v>738</v>
      </c>
      <c r="C48" t="s">
        <v>738</v>
      </c>
      <c r="D48" t="s">
        <v>738</v>
      </c>
      <c r="E48" t="s">
        <v>738</v>
      </c>
      <c r="F48" t="s">
        <v>738</v>
      </c>
      <c r="G48">
        <v>0</v>
      </c>
    </row>
    <row r="49" spans="1:7" x14ac:dyDescent="0.45">
      <c r="A49">
        <v>217</v>
      </c>
      <c r="E49" t="s">
        <v>760</v>
      </c>
      <c r="F49" t="s">
        <v>264</v>
      </c>
      <c r="G49">
        <v>2700</v>
      </c>
    </row>
    <row r="50" spans="1:7" x14ac:dyDescent="0.45">
      <c r="A50">
        <v>218</v>
      </c>
      <c r="E50" t="s">
        <v>761</v>
      </c>
      <c r="G50">
        <v>37120</v>
      </c>
    </row>
    <row r="51" spans="1:7" x14ac:dyDescent="0.45">
      <c r="A51">
        <v>220</v>
      </c>
      <c r="E51" t="s">
        <v>762</v>
      </c>
      <c r="G51" s="11">
        <v>1300</v>
      </c>
    </row>
    <row r="52" spans="1:7" x14ac:dyDescent="0.45">
      <c r="A52">
        <v>220</v>
      </c>
      <c r="E52" t="s">
        <v>760</v>
      </c>
      <c r="F52" t="s">
        <v>264</v>
      </c>
      <c r="G52">
        <v>1300</v>
      </c>
    </row>
    <row r="53" spans="1:7" x14ac:dyDescent="0.45">
      <c r="A53">
        <v>221</v>
      </c>
      <c r="B53" t="s">
        <v>738</v>
      </c>
      <c r="C53" t="s">
        <v>738</v>
      </c>
      <c r="D53" t="s">
        <v>738</v>
      </c>
      <c r="E53" t="s">
        <v>738</v>
      </c>
      <c r="F53" t="s">
        <v>738</v>
      </c>
      <c r="G53">
        <v>0</v>
      </c>
    </row>
    <row r="54" spans="1:7" x14ac:dyDescent="0.45">
      <c r="A54">
        <v>222</v>
      </c>
      <c r="B54" t="s">
        <v>738</v>
      </c>
      <c r="C54" t="s">
        <v>738</v>
      </c>
      <c r="D54" t="s">
        <v>738</v>
      </c>
      <c r="E54" t="s">
        <v>738</v>
      </c>
      <c r="F54" t="s">
        <v>738</v>
      </c>
      <c r="G54">
        <v>0</v>
      </c>
    </row>
    <row r="55" spans="1:7" x14ac:dyDescent="0.45">
      <c r="A55">
        <v>223</v>
      </c>
      <c r="B55" t="s">
        <v>738</v>
      </c>
      <c r="C55" t="s">
        <v>738</v>
      </c>
      <c r="D55" t="s">
        <v>738</v>
      </c>
      <c r="E55" t="s">
        <v>738</v>
      </c>
      <c r="F55" t="s">
        <v>738</v>
      </c>
      <c r="G55">
        <v>0</v>
      </c>
    </row>
    <row r="56" spans="1:7" x14ac:dyDescent="0.45">
      <c r="A56">
        <v>224</v>
      </c>
      <c r="B56" t="s">
        <v>738</v>
      </c>
      <c r="C56" t="s">
        <v>738</v>
      </c>
      <c r="D56" t="s">
        <v>738</v>
      </c>
      <c r="E56" t="s">
        <v>738</v>
      </c>
      <c r="F56" t="s">
        <v>738</v>
      </c>
      <c r="G56">
        <v>0</v>
      </c>
    </row>
    <row r="57" spans="1:7" x14ac:dyDescent="0.45">
      <c r="A57">
        <v>225</v>
      </c>
      <c r="B57" t="s">
        <v>738</v>
      </c>
      <c r="C57" t="s">
        <v>738</v>
      </c>
      <c r="D57" t="s">
        <v>738</v>
      </c>
      <c r="E57" t="s">
        <v>738</v>
      </c>
      <c r="F57" t="s">
        <v>738</v>
      </c>
      <c r="G57">
        <v>0</v>
      </c>
    </row>
    <row r="58" spans="1:7" x14ac:dyDescent="0.45">
      <c r="A58">
        <v>226</v>
      </c>
      <c r="B58" t="s">
        <v>738</v>
      </c>
      <c r="C58" t="s">
        <v>738</v>
      </c>
      <c r="D58" t="s">
        <v>738</v>
      </c>
      <c r="E58" t="s">
        <v>738</v>
      </c>
      <c r="F58" t="s">
        <v>738</v>
      </c>
      <c r="G58">
        <v>0</v>
      </c>
    </row>
    <row r="59" spans="1:7" x14ac:dyDescent="0.45">
      <c r="A59">
        <v>227</v>
      </c>
      <c r="B59" t="s">
        <v>738</v>
      </c>
      <c r="C59" t="s">
        <v>738</v>
      </c>
      <c r="D59" t="s">
        <v>738</v>
      </c>
      <c r="E59" t="s">
        <v>738</v>
      </c>
      <c r="F59" t="s">
        <v>738</v>
      </c>
      <c r="G59">
        <v>0</v>
      </c>
    </row>
    <row r="60" spans="1:7" x14ac:dyDescent="0.45">
      <c r="A60">
        <v>228</v>
      </c>
      <c r="B60" t="s">
        <v>738</v>
      </c>
      <c r="C60" t="s">
        <v>738</v>
      </c>
      <c r="D60" t="s">
        <v>738</v>
      </c>
      <c r="E60" t="s">
        <v>738</v>
      </c>
      <c r="F60" t="s">
        <v>738</v>
      </c>
      <c r="G60">
        <v>0</v>
      </c>
    </row>
    <row r="61" spans="1:7" x14ac:dyDescent="0.45">
      <c r="A61">
        <v>229</v>
      </c>
      <c r="B61" t="s">
        <v>738</v>
      </c>
      <c r="C61" t="s">
        <v>738</v>
      </c>
      <c r="D61" t="s">
        <v>738</v>
      </c>
      <c r="E61" t="s">
        <v>738</v>
      </c>
      <c r="F61" t="s">
        <v>738</v>
      </c>
      <c r="G61">
        <v>0</v>
      </c>
    </row>
    <row r="62" spans="1:7" x14ac:dyDescent="0.45">
      <c r="A62">
        <v>230</v>
      </c>
      <c r="E62" t="s">
        <v>763</v>
      </c>
      <c r="G62">
        <v>1878.6</v>
      </c>
    </row>
    <row r="63" spans="1:7" x14ac:dyDescent="0.45">
      <c r="A63">
        <v>230</v>
      </c>
      <c r="B63" t="s">
        <v>519</v>
      </c>
      <c r="C63" t="s">
        <v>220</v>
      </c>
      <c r="D63" t="s">
        <v>221</v>
      </c>
      <c r="F63" t="s">
        <v>222</v>
      </c>
      <c r="G63">
        <v>4191.3</v>
      </c>
    </row>
    <row r="64" spans="1:7" x14ac:dyDescent="0.45">
      <c r="A64">
        <v>231</v>
      </c>
      <c r="E64" t="s">
        <v>764</v>
      </c>
      <c r="F64" t="s">
        <v>163</v>
      </c>
      <c r="G64">
        <v>4001.8</v>
      </c>
    </row>
    <row r="65" spans="1:7" x14ac:dyDescent="0.45">
      <c r="A65">
        <v>232</v>
      </c>
      <c r="B65" t="s">
        <v>738</v>
      </c>
      <c r="C65" t="s">
        <v>738</v>
      </c>
      <c r="D65" t="s">
        <v>738</v>
      </c>
      <c r="E65" t="s">
        <v>738</v>
      </c>
      <c r="F65" t="s">
        <v>738</v>
      </c>
      <c r="G65">
        <v>0</v>
      </c>
    </row>
    <row r="66" spans="1:7" x14ac:dyDescent="0.45">
      <c r="A66">
        <v>233</v>
      </c>
      <c r="E66" t="s">
        <v>765</v>
      </c>
      <c r="G66" s="11">
        <v>4988</v>
      </c>
    </row>
    <row r="67" spans="1:7" x14ac:dyDescent="0.45">
      <c r="A67">
        <v>234</v>
      </c>
      <c r="B67" t="s">
        <v>467</v>
      </c>
      <c r="C67" t="s">
        <v>468</v>
      </c>
      <c r="D67" t="s">
        <v>175</v>
      </c>
      <c r="F67" t="s">
        <v>176</v>
      </c>
      <c r="G67" s="11">
        <v>44775.8</v>
      </c>
    </row>
    <row r="68" spans="1:7" x14ac:dyDescent="0.45">
      <c r="A68">
        <v>235</v>
      </c>
      <c r="B68" t="s">
        <v>287</v>
      </c>
      <c r="C68" t="s">
        <v>288</v>
      </c>
      <c r="D68" t="s">
        <v>289</v>
      </c>
      <c r="G68" s="11">
        <v>1490.6</v>
      </c>
    </row>
    <row r="69" spans="1:7" x14ac:dyDescent="0.45">
      <c r="A69">
        <v>236</v>
      </c>
      <c r="E69" t="s">
        <v>296</v>
      </c>
      <c r="G69" s="11">
        <v>19723</v>
      </c>
    </row>
    <row r="70" spans="1:7" x14ac:dyDescent="0.45">
      <c r="A70">
        <v>236</v>
      </c>
      <c r="E70" t="s">
        <v>766</v>
      </c>
      <c r="G70" s="11">
        <v>27120</v>
      </c>
    </row>
    <row r="71" spans="1:7" x14ac:dyDescent="0.45">
      <c r="A71">
        <v>236</v>
      </c>
      <c r="E71" t="s">
        <v>767</v>
      </c>
      <c r="G71" s="11">
        <v>26220</v>
      </c>
    </row>
    <row r="72" spans="1:7" x14ac:dyDescent="0.45">
      <c r="A72">
        <v>237</v>
      </c>
      <c r="E72" t="s">
        <v>153</v>
      </c>
      <c r="F72" t="s">
        <v>154</v>
      </c>
      <c r="G72">
        <f>1996.52+2252.24</f>
        <v>4248.76</v>
      </c>
    </row>
    <row r="73" spans="1:7" x14ac:dyDescent="0.45">
      <c r="A73">
        <v>237</v>
      </c>
      <c r="E73" t="s">
        <v>768</v>
      </c>
      <c r="G73">
        <f>2128+2696+126</f>
        <v>4950</v>
      </c>
    </row>
    <row r="74" spans="1:7" x14ac:dyDescent="0.45">
      <c r="A74">
        <v>237</v>
      </c>
      <c r="B74" t="s">
        <v>300</v>
      </c>
      <c r="C74" t="s">
        <v>301</v>
      </c>
      <c r="D74" t="s">
        <v>302</v>
      </c>
      <c r="F74" t="s">
        <v>303</v>
      </c>
      <c r="G74">
        <f>1756+2240+96</f>
        <v>4092</v>
      </c>
    </row>
    <row r="75" spans="1:7" x14ac:dyDescent="0.45">
      <c r="A75">
        <v>238</v>
      </c>
      <c r="E75" t="s">
        <v>153</v>
      </c>
      <c r="F75" t="s">
        <v>154</v>
      </c>
      <c r="G75">
        <f>3285*1.16</f>
        <v>3810.6</v>
      </c>
    </row>
    <row r="76" spans="1:7" x14ac:dyDescent="0.45">
      <c r="A76">
        <v>238</v>
      </c>
      <c r="B76" t="s">
        <v>300</v>
      </c>
      <c r="C76" t="s">
        <v>301</v>
      </c>
      <c r="D76" t="s">
        <v>302</v>
      </c>
      <c r="F76" t="s">
        <v>303</v>
      </c>
      <c r="G76">
        <f>3400*1.16</f>
        <v>3943.9999999999995</v>
      </c>
    </row>
    <row r="77" spans="1:7" x14ac:dyDescent="0.45">
      <c r="A77">
        <v>239</v>
      </c>
      <c r="E77" t="s">
        <v>153</v>
      </c>
      <c r="F77" t="s">
        <v>154</v>
      </c>
      <c r="G77">
        <v>8263.68</v>
      </c>
    </row>
    <row r="78" spans="1:7" x14ac:dyDescent="0.45">
      <c r="A78" s="3">
        <v>239</v>
      </c>
      <c r="B78" s="3" t="s">
        <v>300</v>
      </c>
      <c r="C78" s="3" t="s">
        <v>301</v>
      </c>
      <c r="D78" s="3" t="s">
        <v>302</v>
      </c>
      <c r="E78" s="3"/>
      <c r="F78" s="3" t="s">
        <v>303</v>
      </c>
      <c r="G78" s="3">
        <f>6600*1.16</f>
        <v>7655.9999999999991</v>
      </c>
    </row>
    <row r="79" spans="1:7" x14ac:dyDescent="0.45">
      <c r="A79">
        <v>239</v>
      </c>
      <c r="E79" t="s">
        <v>768</v>
      </c>
      <c r="G79">
        <f>8334*1.16</f>
        <v>9667.4399999999987</v>
      </c>
    </row>
    <row r="80" spans="1:7" x14ac:dyDescent="0.45">
      <c r="A80">
        <v>240</v>
      </c>
      <c r="E80" t="s">
        <v>153</v>
      </c>
      <c r="F80" t="s">
        <v>154</v>
      </c>
      <c r="G80">
        <f>247.2</f>
        <v>247.2</v>
      </c>
    </row>
    <row r="81" spans="1:7" x14ac:dyDescent="0.45">
      <c r="A81">
        <v>240</v>
      </c>
      <c r="E81" t="s">
        <v>768</v>
      </c>
      <c r="G81">
        <f>910*1.16</f>
        <v>1055.5999999999999</v>
      </c>
    </row>
    <row r="82" spans="1:7" x14ac:dyDescent="0.45">
      <c r="A82">
        <v>240</v>
      </c>
      <c r="B82" t="s">
        <v>300</v>
      </c>
      <c r="C82" t="s">
        <v>301</v>
      </c>
      <c r="D82" t="s">
        <v>302</v>
      </c>
      <c r="F82" t="s">
        <v>303</v>
      </c>
      <c r="G82">
        <f>2150*1.16</f>
        <v>2494</v>
      </c>
    </row>
    <row r="83" spans="1:7" x14ac:dyDescent="0.45">
      <c r="A83">
        <v>241</v>
      </c>
      <c r="B83" t="s">
        <v>300</v>
      </c>
      <c r="C83" t="s">
        <v>301</v>
      </c>
      <c r="D83" t="s">
        <v>302</v>
      </c>
      <c r="F83" t="s">
        <v>769</v>
      </c>
      <c r="G83">
        <v>1583.4</v>
      </c>
    </row>
    <row r="84" spans="1:7" x14ac:dyDescent="0.45">
      <c r="A84">
        <v>242</v>
      </c>
      <c r="E84" t="s">
        <v>153</v>
      </c>
      <c r="F84" t="s">
        <v>154</v>
      </c>
      <c r="G84">
        <v>1599</v>
      </c>
    </row>
    <row r="85" spans="1:7" x14ac:dyDescent="0.45">
      <c r="A85">
        <v>243</v>
      </c>
      <c r="E85" t="s">
        <v>389</v>
      </c>
      <c r="G85">
        <v>1905.88</v>
      </c>
    </row>
    <row r="86" spans="1:7" x14ac:dyDescent="0.45">
      <c r="A86">
        <v>244</v>
      </c>
      <c r="E86" t="s">
        <v>746</v>
      </c>
      <c r="G86" s="11">
        <v>1325.66</v>
      </c>
    </row>
    <row r="87" spans="1:7" x14ac:dyDescent="0.45">
      <c r="A87">
        <v>244</v>
      </c>
      <c r="E87" t="s">
        <v>744</v>
      </c>
      <c r="G87" s="11">
        <v>1740</v>
      </c>
    </row>
    <row r="88" spans="1:7" x14ac:dyDescent="0.45">
      <c r="A88">
        <v>245</v>
      </c>
      <c r="E88" t="s">
        <v>770</v>
      </c>
      <c r="F88" t="s">
        <v>205</v>
      </c>
      <c r="G88" s="11">
        <v>28710</v>
      </c>
    </row>
    <row r="89" spans="1:7" x14ac:dyDescent="0.45">
      <c r="A89">
        <v>247</v>
      </c>
      <c r="E89" t="s">
        <v>162</v>
      </c>
      <c r="G89" s="11">
        <v>4922</v>
      </c>
    </row>
    <row r="90" spans="1:7" x14ac:dyDescent="0.45">
      <c r="A90">
        <v>248</v>
      </c>
      <c r="E90" t="s">
        <v>321</v>
      </c>
      <c r="F90" t="s">
        <v>771</v>
      </c>
      <c r="G90" s="11">
        <v>4718</v>
      </c>
    </row>
    <row r="91" spans="1:7" x14ac:dyDescent="0.45">
      <c r="A91">
        <v>250</v>
      </c>
      <c r="E91" t="s">
        <v>737</v>
      </c>
      <c r="F91" t="s">
        <v>154</v>
      </c>
      <c r="G91" s="11">
        <v>199.42</v>
      </c>
    </row>
    <row r="92" spans="1:7" x14ac:dyDescent="0.45">
      <c r="A92">
        <v>250</v>
      </c>
      <c r="E92" t="s">
        <v>772</v>
      </c>
      <c r="G92" s="11">
        <v>255.2</v>
      </c>
    </row>
    <row r="93" spans="1:7" x14ac:dyDescent="0.45">
      <c r="A93">
        <v>251</v>
      </c>
      <c r="E93" t="s">
        <v>773</v>
      </c>
      <c r="F93" t="s">
        <v>328</v>
      </c>
      <c r="G93" s="11">
        <v>934</v>
      </c>
    </row>
    <row r="94" spans="1:7" x14ac:dyDescent="0.45">
      <c r="A94">
        <v>251</v>
      </c>
      <c r="E94" t="s">
        <v>339</v>
      </c>
      <c r="G94" s="11">
        <v>1219</v>
      </c>
    </row>
    <row r="95" spans="1:7" x14ac:dyDescent="0.45">
      <c r="A95">
        <v>252</v>
      </c>
      <c r="E95" t="s">
        <v>196</v>
      </c>
      <c r="G95" s="11">
        <v>20000.95</v>
      </c>
    </row>
    <row r="96" spans="1:7" x14ac:dyDescent="0.45">
      <c r="A96">
        <v>253</v>
      </c>
      <c r="B96" t="s">
        <v>332</v>
      </c>
      <c r="C96" t="s">
        <v>333</v>
      </c>
      <c r="D96" t="s">
        <v>334</v>
      </c>
      <c r="G96" s="11">
        <v>50332.4</v>
      </c>
    </row>
    <row r="97" spans="1:7" x14ac:dyDescent="0.45">
      <c r="A97">
        <v>254</v>
      </c>
      <c r="E97" t="s">
        <v>254</v>
      </c>
      <c r="F97" t="s">
        <v>337</v>
      </c>
      <c r="G97" s="11">
        <v>12963</v>
      </c>
    </row>
    <row r="98" spans="1:7" x14ac:dyDescent="0.45">
      <c r="A98">
        <v>255</v>
      </c>
      <c r="E98" t="s">
        <v>774</v>
      </c>
      <c r="G98" s="11">
        <v>1247</v>
      </c>
    </row>
    <row r="99" spans="1:7" x14ac:dyDescent="0.45">
      <c r="A99">
        <v>255</v>
      </c>
      <c r="E99" t="s">
        <v>339</v>
      </c>
      <c r="G99" s="11">
        <v>1219</v>
      </c>
    </row>
    <row r="100" spans="1:7" x14ac:dyDescent="0.45">
      <c r="A100">
        <v>256</v>
      </c>
      <c r="E100" t="s">
        <v>321</v>
      </c>
      <c r="F100" t="s">
        <v>322</v>
      </c>
      <c r="G100" s="11">
        <v>2361</v>
      </c>
    </row>
    <row r="101" spans="1:7" x14ac:dyDescent="0.45">
      <c r="A101">
        <v>257</v>
      </c>
      <c r="E101" t="s">
        <v>321</v>
      </c>
      <c r="F101" t="s">
        <v>775</v>
      </c>
      <c r="G101" s="11">
        <v>2362</v>
      </c>
    </row>
    <row r="102" spans="1:7" x14ac:dyDescent="0.45">
      <c r="A102">
        <v>258</v>
      </c>
      <c r="E102" t="s">
        <v>345</v>
      </c>
      <c r="F102" t="s">
        <v>346</v>
      </c>
      <c r="G102" s="11">
        <v>75668.61</v>
      </c>
    </row>
    <row r="103" spans="1:7" x14ac:dyDescent="0.45">
      <c r="A103">
        <v>259</v>
      </c>
      <c r="E103" t="s">
        <v>348</v>
      </c>
      <c r="F103" t="s">
        <v>349</v>
      </c>
      <c r="G103" s="11">
        <v>7085.09</v>
      </c>
    </row>
    <row r="104" spans="1:7" x14ac:dyDescent="0.45">
      <c r="A104">
        <v>260</v>
      </c>
      <c r="B104" t="s">
        <v>352</v>
      </c>
      <c r="C104" t="s">
        <v>353</v>
      </c>
      <c r="D104" t="s">
        <v>354</v>
      </c>
      <c r="F104" t="s">
        <v>355</v>
      </c>
      <c r="G104" s="11">
        <v>5843.25</v>
      </c>
    </row>
    <row r="105" spans="1:7" x14ac:dyDescent="0.45">
      <c r="A105">
        <v>261</v>
      </c>
      <c r="B105" t="s">
        <v>357</v>
      </c>
      <c r="C105" t="s">
        <v>776</v>
      </c>
      <c r="D105" t="s">
        <v>777</v>
      </c>
      <c r="F105" t="s">
        <v>359</v>
      </c>
      <c r="G105" s="11">
        <v>5300</v>
      </c>
    </row>
    <row r="106" spans="1:7" x14ac:dyDescent="0.45">
      <c r="A106">
        <v>262</v>
      </c>
      <c r="B106" t="s">
        <v>357</v>
      </c>
      <c r="C106" t="s">
        <v>776</v>
      </c>
      <c r="D106" t="s">
        <v>777</v>
      </c>
      <c r="F106" t="s">
        <v>778</v>
      </c>
      <c r="G106" s="11">
        <v>5300</v>
      </c>
    </row>
    <row r="107" spans="1:7" x14ac:dyDescent="0.45">
      <c r="A107">
        <v>263</v>
      </c>
      <c r="B107" t="s">
        <v>357</v>
      </c>
      <c r="C107" t="s">
        <v>776</v>
      </c>
      <c r="D107" t="s">
        <v>777</v>
      </c>
      <c r="F107" t="s">
        <v>779</v>
      </c>
      <c r="G107" s="11">
        <v>5300</v>
      </c>
    </row>
    <row r="108" spans="1:7" x14ac:dyDescent="0.45">
      <c r="A108">
        <v>264</v>
      </c>
      <c r="B108" t="s">
        <v>357</v>
      </c>
      <c r="C108" t="s">
        <v>776</v>
      </c>
      <c r="D108" t="s">
        <v>777</v>
      </c>
      <c r="F108" t="s">
        <v>780</v>
      </c>
      <c r="G108" s="11">
        <v>5300</v>
      </c>
    </row>
    <row r="109" spans="1:7" x14ac:dyDescent="0.45">
      <c r="A109">
        <v>265</v>
      </c>
      <c r="B109" t="s">
        <v>357</v>
      </c>
      <c r="C109" t="s">
        <v>776</v>
      </c>
      <c r="D109" t="s">
        <v>777</v>
      </c>
      <c r="F109" t="s">
        <v>781</v>
      </c>
      <c r="G109" s="11">
        <v>5300</v>
      </c>
    </row>
    <row r="110" spans="1:7" x14ac:dyDescent="0.45">
      <c r="A110">
        <v>266</v>
      </c>
      <c r="E110" t="s">
        <v>345</v>
      </c>
      <c r="F110" t="s">
        <v>346</v>
      </c>
      <c r="G110" s="11">
        <v>549</v>
      </c>
    </row>
    <row r="111" spans="1:7" x14ac:dyDescent="0.45">
      <c r="A111">
        <v>267</v>
      </c>
      <c r="E111" t="s">
        <v>782</v>
      </c>
      <c r="G111" s="11">
        <v>104400</v>
      </c>
    </row>
    <row r="112" spans="1:7" x14ac:dyDescent="0.45">
      <c r="A112">
        <v>268</v>
      </c>
      <c r="B112" t="s">
        <v>371</v>
      </c>
      <c r="C112" t="s">
        <v>245</v>
      </c>
      <c r="D112" t="s">
        <v>372</v>
      </c>
      <c r="G112" s="11">
        <v>2790</v>
      </c>
    </row>
    <row r="113" spans="1:7" x14ac:dyDescent="0.45">
      <c r="A113">
        <v>268</v>
      </c>
      <c r="B113" t="s">
        <v>357</v>
      </c>
      <c r="C113" t="s">
        <v>783</v>
      </c>
      <c r="G113" s="11">
        <v>2950</v>
      </c>
    </row>
    <row r="114" spans="1:7" x14ac:dyDescent="0.45">
      <c r="A114">
        <v>268</v>
      </c>
      <c r="B114" t="s">
        <v>784</v>
      </c>
      <c r="C114" t="s">
        <v>384</v>
      </c>
      <c r="D114" t="s">
        <v>785</v>
      </c>
      <c r="G114" s="11">
        <v>2870</v>
      </c>
    </row>
    <row r="115" spans="1:7" x14ac:dyDescent="0.45">
      <c r="A115">
        <v>269</v>
      </c>
      <c r="E115" t="s">
        <v>162</v>
      </c>
      <c r="G115" s="11">
        <v>5750</v>
      </c>
    </row>
    <row r="116" spans="1:7" x14ac:dyDescent="0.45">
      <c r="A116">
        <v>270</v>
      </c>
      <c r="E116" t="s">
        <v>786</v>
      </c>
      <c r="G116" s="11">
        <v>9171.24</v>
      </c>
    </row>
    <row r="117" spans="1:7" x14ac:dyDescent="0.45">
      <c r="A117">
        <v>270</v>
      </c>
      <c r="E117" t="s">
        <v>787</v>
      </c>
      <c r="G117" s="11">
        <v>20295.39</v>
      </c>
    </row>
    <row r="118" spans="1:7" x14ac:dyDescent="0.45">
      <c r="A118">
        <v>273</v>
      </c>
      <c r="E118" t="s">
        <v>379</v>
      </c>
      <c r="G118" s="11">
        <v>719.94</v>
      </c>
    </row>
    <row r="119" spans="1:7" x14ac:dyDescent="0.45">
      <c r="A119">
        <v>274</v>
      </c>
      <c r="B119" t="s">
        <v>382</v>
      </c>
      <c r="C119" t="s">
        <v>383</v>
      </c>
      <c r="D119" t="s">
        <v>384</v>
      </c>
      <c r="F119" t="s">
        <v>385</v>
      </c>
      <c r="G119" s="11">
        <v>29835.200000000001</v>
      </c>
    </row>
    <row r="120" spans="1:7" x14ac:dyDescent="0.45">
      <c r="A120">
        <v>275</v>
      </c>
      <c r="E120" t="s">
        <v>737</v>
      </c>
      <c r="F120" t="s">
        <v>154</v>
      </c>
      <c r="G120" s="11">
        <v>1233.08</v>
      </c>
    </row>
    <row r="121" spans="1:7" x14ac:dyDescent="0.45">
      <c r="A121">
        <v>276</v>
      </c>
      <c r="E121" t="s">
        <v>339</v>
      </c>
      <c r="G121" s="11">
        <v>1010.02</v>
      </c>
    </row>
    <row r="122" spans="1:7" x14ac:dyDescent="0.45">
      <c r="A122">
        <v>276</v>
      </c>
      <c r="E122" t="s">
        <v>389</v>
      </c>
      <c r="G122" s="11">
        <v>996.44</v>
      </c>
    </row>
    <row r="123" spans="1:7" x14ac:dyDescent="0.45">
      <c r="A123">
        <v>277</v>
      </c>
      <c r="B123" t="s">
        <v>393</v>
      </c>
      <c r="C123" t="s">
        <v>394</v>
      </c>
      <c r="D123" t="s">
        <v>395</v>
      </c>
      <c r="G123" s="11">
        <v>2575.66</v>
      </c>
    </row>
    <row r="124" spans="1:7" x14ac:dyDescent="0.45">
      <c r="A124">
        <v>278</v>
      </c>
      <c r="E124" t="s">
        <v>208</v>
      </c>
      <c r="F124" t="s">
        <v>209</v>
      </c>
      <c r="G124" s="11">
        <v>1071.8399999999999</v>
      </c>
    </row>
    <row r="125" spans="1:7" x14ac:dyDescent="0.45">
      <c r="A125">
        <v>279</v>
      </c>
      <c r="E125" t="s">
        <v>746</v>
      </c>
      <c r="F125" t="s">
        <v>199</v>
      </c>
      <c r="G125" s="11">
        <v>1463.04</v>
      </c>
    </row>
    <row r="126" spans="1:7" x14ac:dyDescent="0.45">
      <c r="A126">
        <v>279</v>
      </c>
      <c r="E126" t="s">
        <v>339</v>
      </c>
      <c r="G126" s="11">
        <v>1599</v>
      </c>
    </row>
    <row r="127" spans="1:7" x14ac:dyDescent="0.45">
      <c r="A127">
        <v>279</v>
      </c>
      <c r="B127" t="s">
        <v>249</v>
      </c>
      <c r="C127" t="s">
        <v>430</v>
      </c>
      <c r="D127" t="s">
        <v>251</v>
      </c>
      <c r="G127" s="11">
        <v>1519.6</v>
      </c>
    </row>
    <row r="128" spans="1:7" x14ac:dyDescent="0.45">
      <c r="A128">
        <v>280</v>
      </c>
      <c r="E128" t="s">
        <v>402</v>
      </c>
      <c r="G128" s="11">
        <v>1855.26</v>
      </c>
    </row>
    <row r="129" spans="1:7" x14ac:dyDescent="0.45">
      <c r="A129">
        <v>280</v>
      </c>
      <c r="E129" t="s">
        <v>788</v>
      </c>
      <c r="G129" s="11">
        <v>1856</v>
      </c>
    </row>
    <row r="130" spans="1:7" x14ac:dyDescent="0.45">
      <c r="A130">
        <v>281</v>
      </c>
      <c r="B130" t="s">
        <v>404</v>
      </c>
      <c r="C130" t="s">
        <v>405</v>
      </c>
      <c r="D130" t="s">
        <v>406</v>
      </c>
      <c r="G130" s="11">
        <v>7041.2</v>
      </c>
    </row>
    <row r="131" spans="1:7" x14ac:dyDescent="0.45">
      <c r="A131">
        <v>282</v>
      </c>
      <c r="E131" t="s">
        <v>410</v>
      </c>
      <c r="F131" t="s">
        <v>411</v>
      </c>
      <c r="G131" s="11">
        <v>13296.02</v>
      </c>
    </row>
    <row r="132" spans="1:7" x14ac:dyDescent="0.45">
      <c r="A132">
        <v>282</v>
      </c>
      <c r="E132" t="s">
        <v>789</v>
      </c>
      <c r="G132" s="11">
        <v>117154.69</v>
      </c>
    </row>
    <row r="133" spans="1:7" x14ac:dyDescent="0.45">
      <c r="A133">
        <v>283</v>
      </c>
      <c r="E133" t="s">
        <v>410</v>
      </c>
      <c r="F133" t="s">
        <v>411</v>
      </c>
      <c r="G133" s="11">
        <v>17493.79</v>
      </c>
    </row>
    <row r="134" spans="1:7" x14ac:dyDescent="0.45">
      <c r="A134">
        <v>284</v>
      </c>
      <c r="E134" t="s">
        <v>162</v>
      </c>
      <c r="F134" t="s">
        <v>163</v>
      </c>
      <c r="G134" s="11">
        <v>4922.01</v>
      </c>
    </row>
    <row r="135" spans="1:7" x14ac:dyDescent="0.45">
      <c r="A135">
        <v>285</v>
      </c>
      <c r="B135" t="s">
        <v>417</v>
      </c>
      <c r="C135" t="s">
        <v>418</v>
      </c>
      <c r="D135" t="s">
        <v>239</v>
      </c>
      <c r="F135" t="s">
        <v>240</v>
      </c>
      <c r="G135" s="11">
        <v>1886.03</v>
      </c>
    </row>
    <row r="136" spans="1:7" x14ac:dyDescent="0.45">
      <c r="A136">
        <v>286</v>
      </c>
      <c r="E136" t="s">
        <v>379</v>
      </c>
      <c r="F136" t="s">
        <v>421</v>
      </c>
      <c r="G136" s="11">
        <v>1624</v>
      </c>
    </row>
    <row r="137" spans="1:7" x14ac:dyDescent="0.45">
      <c r="A137">
        <v>287</v>
      </c>
      <c r="E137" t="s">
        <v>410</v>
      </c>
      <c r="F137" t="s">
        <v>411</v>
      </c>
      <c r="G137" s="11">
        <v>1519.6</v>
      </c>
    </row>
    <row r="138" spans="1:7" x14ac:dyDescent="0.45">
      <c r="A138">
        <v>288</v>
      </c>
      <c r="E138" t="s">
        <v>402</v>
      </c>
      <c r="F138" t="s">
        <v>199</v>
      </c>
      <c r="G138" s="11">
        <v>209.83</v>
      </c>
    </row>
    <row r="139" spans="1:7" x14ac:dyDescent="0.45">
      <c r="A139">
        <v>288</v>
      </c>
      <c r="E139" t="s">
        <v>737</v>
      </c>
      <c r="F139" t="s">
        <v>154</v>
      </c>
      <c r="G139" s="11">
        <v>997.76</v>
      </c>
    </row>
    <row r="140" spans="1:7" x14ac:dyDescent="0.45">
      <c r="A140">
        <v>289</v>
      </c>
      <c r="E140" t="s">
        <v>737</v>
      </c>
      <c r="F140" t="s">
        <v>154</v>
      </c>
      <c r="G140" s="11">
        <v>14789.49</v>
      </c>
    </row>
    <row r="141" spans="1:7" x14ac:dyDescent="0.45">
      <c r="A141">
        <v>289</v>
      </c>
      <c r="E141" t="s">
        <v>389</v>
      </c>
      <c r="F141" t="s">
        <v>390</v>
      </c>
      <c r="G141" s="11">
        <v>10444.64</v>
      </c>
    </row>
    <row r="142" spans="1:7" x14ac:dyDescent="0.45">
      <c r="A142">
        <v>290</v>
      </c>
      <c r="B142" t="s">
        <v>427</v>
      </c>
      <c r="C142" t="s">
        <v>384</v>
      </c>
      <c r="D142" t="s">
        <v>169</v>
      </c>
      <c r="F142" t="s">
        <v>170</v>
      </c>
      <c r="G142" s="11">
        <v>1185.01</v>
      </c>
    </row>
    <row r="143" spans="1:7" x14ac:dyDescent="0.45">
      <c r="A143">
        <v>290</v>
      </c>
      <c r="B143" t="s">
        <v>790</v>
      </c>
      <c r="C143" t="s">
        <v>468</v>
      </c>
      <c r="D143" t="s">
        <v>221</v>
      </c>
      <c r="G143" s="11">
        <v>1339.8</v>
      </c>
    </row>
    <row r="144" spans="1:7" x14ac:dyDescent="0.45">
      <c r="A144">
        <v>291</v>
      </c>
      <c r="E144" t="s">
        <v>196</v>
      </c>
      <c r="G144" s="11">
        <v>20000.13</v>
      </c>
    </row>
    <row r="145" spans="1:7" x14ac:dyDescent="0.45">
      <c r="A145">
        <v>292</v>
      </c>
      <c r="E145" t="s">
        <v>791</v>
      </c>
      <c r="G145" s="11">
        <v>480.01</v>
      </c>
    </row>
    <row r="146" spans="1:7" x14ac:dyDescent="0.45">
      <c r="A146">
        <v>292</v>
      </c>
      <c r="E146" t="s">
        <v>339</v>
      </c>
      <c r="G146" s="11">
        <v>763.86</v>
      </c>
    </row>
    <row r="147" spans="1:7" x14ac:dyDescent="0.45">
      <c r="A147">
        <v>293</v>
      </c>
      <c r="E147" t="s">
        <v>389</v>
      </c>
      <c r="F147" t="s">
        <v>390</v>
      </c>
      <c r="G147" s="11">
        <v>109732.29</v>
      </c>
    </row>
    <row r="148" spans="1:7" x14ac:dyDescent="0.45">
      <c r="A148">
        <v>294</v>
      </c>
      <c r="B148" t="s">
        <v>434</v>
      </c>
      <c r="C148" t="s">
        <v>193</v>
      </c>
      <c r="D148" t="s">
        <v>384</v>
      </c>
      <c r="G148" s="11">
        <v>344520</v>
      </c>
    </row>
    <row r="149" spans="1:7" x14ac:dyDescent="0.45">
      <c r="A149">
        <v>295</v>
      </c>
      <c r="B149" t="s">
        <v>437</v>
      </c>
      <c r="C149" t="s">
        <v>221</v>
      </c>
      <c r="D149" t="s">
        <v>384</v>
      </c>
      <c r="G149" s="11">
        <v>3369.8</v>
      </c>
    </row>
    <row r="150" spans="1:7" x14ac:dyDescent="0.45">
      <c r="A150">
        <v>296</v>
      </c>
      <c r="E150" t="s">
        <v>345</v>
      </c>
      <c r="F150" t="s">
        <v>792</v>
      </c>
      <c r="G150" s="11">
        <v>2096</v>
      </c>
    </row>
    <row r="151" spans="1:7" x14ac:dyDescent="0.45">
      <c r="A151">
        <v>297</v>
      </c>
      <c r="B151" t="s">
        <v>441</v>
      </c>
      <c r="C151" t="s">
        <v>221</v>
      </c>
      <c r="D151" t="s">
        <v>442</v>
      </c>
      <c r="G151" s="11">
        <v>44757.440000000002</v>
      </c>
    </row>
    <row r="152" spans="1:7" x14ac:dyDescent="0.45">
      <c r="A152">
        <v>298</v>
      </c>
      <c r="B152" t="s">
        <v>445</v>
      </c>
      <c r="C152" t="s">
        <v>446</v>
      </c>
      <c r="D152" t="s">
        <v>447</v>
      </c>
      <c r="F152" t="s">
        <v>448</v>
      </c>
      <c r="G152" s="11">
        <v>243637.12</v>
      </c>
    </row>
    <row r="153" spans="1:7" x14ac:dyDescent="0.45">
      <c r="A153">
        <v>299</v>
      </c>
      <c r="B153" t="s">
        <v>450</v>
      </c>
      <c r="C153" t="s">
        <v>394</v>
      </c>
      <c r="D153" t="s">
        <v>451</v>
      </c>
      <c r="F153" t="s">
        <v>452</v>
      </c>
      <c r="G153" s="11">
        <v>13125.4</v>
      </c>
    </row>
    <row r="154" spans="1:7" x14ac:dyDescent="0.45">
      <c r="A154">
        <v>300</v>
      </c>
      <c r="E154" t="s">
        <v>379</v>
      </c>
      <c r="F154" t="s">
        <v>421</v>
      </c>
      <c r="G154" s="11">
        <v>226</v>
      </c>
    </row>
    <row r="155" spans="1:7" x14ac:dyDescent="0.45">
      <c r="A155">
        <v>301</v>
      </c>
      <c r="E155" t="s">
        <v>793</v>
      </c>
      <c r="F155" t="s">
        <v>271</v>
      </c>
      <c r="G155" s="11">
        <v>47492</v>
      </c>
    </row>
    <row r="156" spans="1:7" x14ac:dyDescent="0.45">
      <c r="A156">
        <v>302</v>
      </c>
      <c r="E156" t="s">
        <v>793</v>
      </c>
      <c r="F156" t="s">
        <v>794</v>
      </c>
      <c r="G156" s="11">
        <v>11873</v>
      </c>
    </row>
    <row r="157" spans="1:7" x14ac:dyDescent="0.45">
      <c r="A157">
        <v>303</v>
      </c>
      <c r="E157" t="s">
        <v>793</v>
      </c>
      <c r="F157" t="s">
        <v>795</v>
      </c>
      <c r="G157" s="11">
        <v>23746</v>
      </c>
    </row>
    <row r="158" spans="1:7" x14ac:dyDescent="0.45">
      <c r="A158">
        <v>304</v>
      </c>
      <c r="E158" t="s">
        <v>196</v>
      </c>
      <c r="G158" s="11">
        <v>10000</v>
      </c>
    </row>
    <row r="159" spans="1:7" x14ac:dyDescent="0.45">
      <c r="A159">
        <v>305</v>
      </c>
      <c r="E159" t="s">
        <v>461</v>
      </c>
      <c r="G159" s="11">
        <v>4800</v>
      </c>
    </row>
    <row r="160" spans="1:7" x14ac:dyDescent="0.45">
      <c r="A160">
        <v>306</v>
      </c>
      <c r="B160" t="s">
        <v>467</v>
      </c>
      <c r="C160" t="s">
        <v>468</v>
      </c>
      <c r="D160" t="s">
        <v>175</v>
      </c>
      <c r="F160" t="s">
        <v>176</v>
      </c>
      <c r="G160" s="11">
        <v>44775.8</v>
      </c>
    </row>
    <row r="161" spans="1:7" x14ac:dyDescent="0.45">
      <c r="A161">
        <v>307</v>
      </c>
      <c r="E161" t="s">
        <v>796</v>
      </c>
      <c r="G161" s="11">
        <v>42404.959999999999</v>
      </c>
    </row>
    <row r="162" spans="1:7" x14ac:dyDescent="0.45">
      <c r="A162">
        <v>307</v>
      </c>
      <c r="E162" t="s">
        <v>797</v>
      </c>
      <c r="G162" s="11">
        <v>49462.400000000001</v>
      </c>
    </row>
    <row r="163" spans="1:7" x14ac:dyDescent="0.45">
      <c r="A163">
        <v>307</v>
      </c>
      <c r="E163" t="s">
        <v>798</v>
      </c>
      <c r="G163" s="11">
        <v>38604.800000000003</v>
      </c>
    </row>
    <row r="164" spans="1:7" x14ac:dyDescent="0.45">
      <c r="A164">
        <v>308</v>
      </c>
      <c r="B164" t="s">
        <v>475</v>
      </c>
      <c r="C164" t="s">
        <v>259</v>
      </c>
      <c r="D164" t="s">
        <v>476</v>
      </c>
      <c r="F164" t="s">
        <v>477</v>
      </c>
      <c r="G164" s="11">
        <v>87638</v>
      </c>
    </row>
    <row r="165" spans="1:7" x14ac:dyDescent="0.45">
      <c r="A165">
        <v>309</v>
      </c>
      <c r="B165" t="s">
        <v>357</v>
      </c>
      <c r="C165" t="s">
        <v>221</v>
      </c>
      <c r="D165" t="s">
        <v>358</v>
      </c>
      <c r="G165" s="11">
        <v>5300</v>
      </c>
    </row>
    <row r="166" spans="1:7" x14ac:dyDescent="0.45">
      <c r="A166">
        <v>311</v>
      </c>
      <c r="E166" t="s">
        <v>480</v>
      </c>
      <c r="F166" t="s">
        <v>481</v>
      </c>
      <c r="G166" s="11">
        <v>8066</v>
      </c>
    </row>
    <row r="167" spans="1:7" x14ac:dyDescent="0.45">
      <c r="A167">
        <v>312</v>
      </c>
      <c r="B167" t="s">
        <v>483</v>
      </c>
      <c r="C167" t="s">
        <v>484</v>
      </c>
      <c r="D167" t="s">
        <v>485</v>
      </c>
      <c r="G167" s="11">
        <v>113675.36</v>
      </c>
    </row>
    <row r="168" spans="1:7" x14ac:dyDescent="0.45">
      <c r="A168">
        <v>312</v>
      </c>
      <c r="E168" t="s">
        <v>798</v>
      </c>
      <c r="G168" s="11">
        <v>11975.08</v>
      </c>
    </row>
    <row r="169" spans="1:7" x14ac:dyDescent="0.45">
      <c r="A169">
        <v>312</v>
      </c>
      <c r="E169" t="s">
        <v>799</v>
      </c>
      <c r="G169" s="11">
        <v>124201.2</v>
      </c>
    </row>
    <row r="170" spans="1:7" x14ac:dyDescent="0.45">
      <c r="A170">
        <v>313</v>
      </c>
      <c r="E170" t="s">
        <v>800</v>
      </c>
      <c r="G170" s="11">
        <v>2804.81</v>
      </c>
    </row>
    <row r="171" spans="1:7" x14ac:dyDescent="0.45">
      <c r="A171">
        <v>313</v>
      </c>
      <c r="E171" t="s">
        <v>801</v>
      </c>
      <c r="G171" s="11">
        <v>2470.8000000000002</v>
      </c>
    </row>
    <row r="172" spans="1:7" x14ac:dyDescent="0.45">
      <c r="A172">
        <v>313</v>
      </c>
      <c r="B172" t="s">
        <v>249</v>
      </c>
      <c r="C172" t="s">
        <v>430</v>
      </c>
      <c r="D172" t="s">
        <v>251</v>
      </c>
      <c r="G172" s="11">
        <v>1767.84</v>
      </c>
    </row>
    <row r="173" spans="1:7" x14ac:dyDescent="0.45">
      <c r="A173">
        <v>314</v>
      </c>
      <c r="E173" t="s">
        <v>802</v>
      </c>
      <c r="G173" s="11">
        <v>8143.2</v>
      </c>
    </row>
    <row r="174" spans="1:7" x14ac:dyDescent="0.45">
      <c r="A174">
        <v>314</v>
      </c>
      <c r="E174" t="s">
        <v>803</v>
      </c>
      <c r="G174" s="11">
        <v>7215.2</v>
      </c>
    </row>
    <row r="175" spans="1:7" x14ac:dyDescent="0.45">
      <c r="A175">
        <v>314</v>
      </c>
      <c r="E175" t="s">
        <v>804</v>
      </c>
      <c r="G175" s="11">
        <v>8189.6</v>
      </c>
    </row>
    <row r="176" spans="1:7" x14ac:dyDescent="0.45">
      <c r="A176">
        <v>315</v>
      </c>
      <c r="E176" t="s">
        <v>805</v>
      </c>
      <c r="F176" t="s">
        <v>185</v>
      </c>
      <c r="G176" s="11">
        <v>32938.29</v>
      </c>
    </row>
    <row r="177" spans="1:7" x14ac:dyDescent="0.45">
      <c r="A177">
        <v>316</v>
      </c>
      <c r="B177" t="s">
        <v>493</v>
      </c>
      <c r="C177" t="s">
        <v>494</v>
      </c>
      <c r="D177" t="s">
        <v>495</v>
      </c>
      <c r="F177" t="s">
        <v>496</v>
      </c>
      <c r="G177" s="11">
        <v>5510</v>
      </c>
    </row>
    <row r="178" spans="1:7" x14ac:dyDescent="0.45">
      <c r="A178">
        <v>316</v>
      </c>
      <c r="E178" t="s">
        <v>806</v>
      </c>
      <c r="G178" s="11">
        <v>5945</v>
      </c>
    </row>
    <row r="179" spans="1:7" x14ac:dyDescent="0.45">
      <c r="A179">
        <v>319</v>
      </c>
      <c r="E179" t="s">
        <v>807</v>
      </c>
      <c r="G179" s="11">
        <v>5626</v>
      </c>
    </row>
    <row r="180" spans="1:7" x14ac:dyDescent="0.45">
      <c r="A180">
        <v>320</v>
      </c>
      <c r="E180" t="s">
        <v>503</v>
      </c>
      <c r="F180" t="s">
        <v>504</v>
      </c>
      <c r="G180" s="11">
        <v>684.28</v>
      </c>
    </row>
    <row r="181" spans="1:7" x14ac:dyDescent="0.45">
      <c r="A181">
        <v>321</v>
      </c>
      <c r="E181" t="s">
        <v>503</v>
      </c>
      <c r="F181" t="s">
        <v>504</v>
      </c>
      <c r="G181" s="11">
        <v>1781.53</v>
      </c>
    </row>
    <row r="182" spans="1:7" x14ac:dyDescent="0.45">
      <c r="A182">
        <v>322</v>
      </c>
      <c r="B182" t="s">
        <v>352</v>
      </c>
      <c r="C182" t="s">
        <v>353</v>
      </c>
      <c r="D182" t="s">
        <v>354</v>
      </c>
      <c r="F182" t="s">
        <v>355</v>
      </c>
      <c r="G182" s="11">
        <v>5843.25</v>
      </c>
    </row>
    <row r="183" spans="1:7" x14ac:dyDescent="0.45">
      <c r="A183">
        <v>323</v>
      </c>
      <c r="E183" t="s">
        <v>162</v>
      </c>
      <c r="F183" t="s">
        <v>163</v>
      </c>
      <c r="G183" s="11">
        <v>4671</v>
      </c>
    </row>
    <row r="184" spans="1:7" x14ac:dyDescent="0.45">
      <c r="A184">
        <v>324</v>
      </c>
      <c r="E184" t="s">
        <v>808</v>
      </c>
      <c r="F184" t="s">
        <v>792</v>
      </c>
      <c r="G184" s="11">
        <v>817</v>
      </c>
    </row>
    <row r="185" spans="1:7" x14ac:dyDescent="0.45">
      <c r="A185">
        <v>325</v>
      </c>
      <c r="B185" t="s">
        <v>225</v>
      </c>
      <c r="C185" t="s">
        <v>226</v>
      </c>
      <c r="D185" t="s">
        <v>227</v>
      </c>
      <c r="F185" t="s">
        <v>228</v>
      </c>
      <c r="G185" s="11">
        <v>1760</v>
      </c>
    </row>
    <row r="186" spans="1:7" x14ac:dyDescent="0.45">
      <c r="A186">
        <v>325</v>
      </c>
      <c r="B186" t="s">
        <v>809</v>
      </c>
      <c r="C186" t="s">
        <v>533</v>
      </c>
      <c r="D186" t="s">
        <v>810</v>
      </c>
      <c r="G186" s="11">
        <f>900+940</f>
        <v>1840</v>
      </c>
    </row>
    <row r="187" spans="1:7" x14ac:dyDescent="0.45">
      <c r="A187">
        <v>325</v>
      </c>
      <c r="B187" t="s">
        <v>745</v>
      </c>
      <c r="C187" t="s">
        <v>811</v>
      </c>
      <c r="D187" t="s">
        <v>812</v>
      </c>
      <c r="G187" s="11">
        <f>990+960</f>
        <v>1950</v>
      </c>
    </row>
    <row r="188" spans="1:7" x14ac:dyDescent="0.45">
      <c r="A188">
        <v>326</v>
      </c>
      <c r="E188" t="s">
        <v>345</v>
      </c>
      <c r="F188" t="s">
        <v>792</v>
      </c>
      <c r="G188" s="11">
        <v>75683.070000000007</v>
      </c>
    </row>
    <row r="189" spans="1:7" x14ac:dyDescent="0.45">
      <c r="A189">
        <v>327</v>
      </c>
      <c r="E189" t="s">
        <v>196</v>
      </c>
      <c r="F189" t="s">
        <v>189</v>
      </c>
      <c r="G189" s="11">
        <v>20000</v>
      </c>
    </row>
    <row r="190" spans="1:7" x14ac:dyDescent="0.45">
      <c r="A190">
        <v>328</v>
      </c>
      <c r="B190" t="s">
        <v>300</v>
      </c>
      <c r="C190" t="s">
        <v>301</v>
      </c>
      <c r="D190" t="s">
        <v>302</v>
      </c>
      <c r="G190" s="11">
        <v>2134.4</v>
      </c>
    </row>
    <row r="191" spans="1:7" x14ac:dyDescent="0.45">
      <c r="A191">
        <v>328</v>
      </c>
      <c r="E191" t="s">
        <v>389</v>
      </c>
      <c r="F191" t="s">
        <v>390</v>
      </c>
      <c r="G191" s="11">
        <v>2069.15</v>
      </c>
    </row>
    <row r="192" spans="1:7" x14ac:dyDescent="0.45">
      <c r="A192">
        <v>329</v>
      </c>
      <c r="B192" t="s">
        <v>738</v>
      </c>
      <c r="C192" t="s">
        <v>738</v>
      </c>
      <c r="D192" t="s">
        <v>738</v>
      </c>
      <c r="E192" t="s">
        <v>738</v>
      </c>
      <c r="F192" t="s">
        <v>738</v>
      </c>
      <c r="G192">
        <v>0</v>
      </c>
    </row>
    <row r="193" spans="1:7" x14ac:dyDescent="0.45">
      <c r="A193">
        <v>330</v>
      </c>
      <c r="B193" t="s">
        <v>738</v>
      </c>
      <c r="C193" t="s">
        <v>738</v>
      </c>
      <c r="D193" t="s">
        <v>738</v>
      </c>
      <c r="E193" t="s">
        <v>738</v>
      </c>
      <c r="F193" t="s">
        <v>738</v>
      </c>
      <c r="G193">
        <v>0</v>
      </c>
    </row>
    <row r="194" spans="1:7" x14ac:dyDescent="0.45">
      <c r="A194">
        <v>331</v>
      </c>
      <c r="E194" t="s">
        <v>813</v>
      </c>
      <c r="F194" t="s">
        <v>814</v>
      </c>
      <c r="G194" s="11">
        <v>11281.42</v>
      </c>
    </row>
    <row r="195" spans="1:7" x14ac:dyDescent="0.45">
      <c r="A195">
        <v>332</v>
      </c>
      <c r="B195" t="s">
        <v>519</v>
      </c>
      <c r="C195" t="s">
        <v>220</v>
      </c>
      <c r="D195" t="s">
        <v>221</v>
      </c>
      <c r="F195" t="s">
        <v>222</v>
      </c>
      <c r="G195" s="11">
        <v>8984.66</v>
      </c>
    </row>
    <row r="196" spans="1:7" x14ac:dyDescent="0.45">
      <c r="A196">
        <v>333</v>
      </c>
      <c r="B196" t="s">
        <v>738</v>
      </c>
      <c r="C196" t="s">
        <v>738</v>
      </c>
      <c r="D196" t="s">
        <v>738</v>
      </c>
      <c r="E196" t="s">
        <v>738</v>
      </c>
      <c r="F196" t="s">
        <v>738</v>
      </c>
      <c r="G196">
        <v>0</v>
      </c>
    </row>
    <row r="197" spans="1:7" x14ac:dyDescent="0.45">
      <c r="A197">
        <v>334</v>
      </c>
      <c r="B197" t="s">
        <v>167</v>
      </c>
      <c r="C197" t="s">
        <v>815</v>
      </c>
      <c r="D197" t="s">
        <v>169</v>
      </c>
      <c r="F197" t="s">
        <v>170</v>
      </c>
      <c r="G197">
        <v>2284.0100000000002</v>
      </c>
    </row>
    <row r="198" spans="1:7" x14ac:dyDescent="0.45">
      <c r="A198">
        <v>334</v>
      </c>
      <c r="B198" t="s">
        <v>740</v>
      </c>
      <c r="C198" t="s">
        <v>468</v>
      </c>
      <c r="D198" t="s">
        <v>221</v>
      </c>
      <c r="G198">
        <v>3275.84</v>
      </c>
    </row>
    <row r="199" spans="1:7" x14ac:dyDescent="0.45">
      <c r="A199">
        <v>335</v>
      </c>
      <c r="B199" t="s">
        <v>738</v>
      </c>
      <c r="C199" t="s">
        <v>738</v>
      </c>
      <c r="D199" t="s">
        <v>738</v>
      </c>
      <c r="E199" t="s">
        <v>738</v>
      </c>
      <c r="F199" t="s">
        <v>738</v>
      </c>
      <c r="G199">
        <v>0</v>
      </c>
    </row>
    <row r="200" spans="1:7" x14ac:dyDescent="0.45">
      <c r="A200">
        <v>336</v>
      </c>
      <c r="B200" t="s">
        <v>249</v>
      </c>
      <c r="C200" t="s">
        <v>430</v>
      </c>
      <c r="D200" t="s">
        <v>251</v>
      </c>
      <c r="F200" t="s">
        <v>816</v>
      </c>
      <c r="G200">
        <v>9263.09</v>
      </c>
    </row>
    <row r="201" spans="1:7" x14ac:dyDescent="0.45">
      <c r="A201">
        <v>336</v>
      </c>
      <c r="E201" t="s">
        <v>339</v>
      </c>
      <c r="F201" t="s">
        <v>340</v>
      </c>
      <c r="G201">
        <v>8181.63</v>
      </c>
    </row>
    <row r="202" spans="1:7" x14ac:dyDescent="0.45">
      <c r="A202">
        <v>337</v>
      </c>
      <c r="B202" t="s">
        <v>532</v>
      </c>
      <c r="C202" t="s">
        <v>533</v>
      </c>
      <c r="F202" t="s">
        <v>534</v>
      </c>
      <c r="G202">
        <v>5106</v>
      </c>
    </row>
    <row r="203" spans="1:7" x14ac:dyDescent="0.45">
      <c r="A203">
        <v>337</v>
      </c>
      <c r="E203" t="s">
        <v>817</v>
      </c>
      <c r="G203">
        <v>5626</v>
      </c>
    </row>
    <row r="204" spans="1:7" x14ac:dyDescent="0.45">
      <c r="A204">
        <v>338</v>
      </c>
      <c r="E204" t="s">
        <v>818</v>
      </c>
      <c r="F204" t="s">
        <v>537</v>
      </c>
      <c r="G204">
        <v>1155.0999999999999</v>
      </c>
    </row>
    <row r="205" spans="1:7" x14ac:dyDescent="0.45">
      <c r="A205">
        <v>339</v>
      </c>
      <c r="B205" t="s">
        <v>738</v>
      </c>
      <c r="C205" t="s">
        <v>738</v>
      </c>
      <c r="D205" t="s">
        <v>738</v>
      </c>
      <c r="E205" t="s">
        <v>738</v>
      </c>
      <c r="F205" t="s">
        <v>738</v>
      </c>
      <c r="G205">
        <v>0</v>
      </c>
    </row>
    <row r="206" spans="1:7" x14ac:dyDescent="0.45">
      <c r="A206">
        <v>340</v>
      </c>
      <c r="B206" t="s">
        <v>738</v>
      </c>
      <c r="C206" t="s">
        <v>738</v>
      </c>
      <c r="D206" t="s">
        <v>738</v>
      </c>
      <c r="E206" t="s">
        <v>738</v>
      </c>
      <c r="F206" t="s">
        <v>738</v>
      </c>
      <c r="G206">
        <v>0</v>
      </c>
    </row>
    <row r="207" spans="1:7" x14ac:dyDescent="0.45">
      <c r="A207">
        <v>342</v>
      </c>
      <c r="E207" t="s">
        <v>737</v>
      </c>
      <c r="F207" t="s">
        <v>154</v>
      </c>
      <c r="G207">
        <v>3825.83</v>
      </c>
    </row>
    <row r="208" spans="1:7" x14ac:dyDescent="0.45">
      <c r="A208">
        <v>343</v>
      </c>
      <c r="B208" t="s">
        <v>519</v>
      </c>
      <c r="C208" t="s">
        <v>220</v>
      </c>
      <c r="D208" t="s">
        <v>221</v>
      </c>
      <c r="F208" t="s">
        <v>222</v>
      </c>
      <c r="G208">
        <v>32288</v>
      </c>
    </row>
    <row r="209" spans="1:7" x14ac:dyDescent="0.45">
      <c r="A209">
        <v>344</v>
      </c>
      <c r="B209" t="s">
        <v>249</v>
      </c>
      <c r="C209" t="s">
        <v>250</v>
      </c>
      <c r="D209" t="s">
        <v>756</v>
      </c>
      <c r="F209" t="s">
        <v>816</v>
      </c>
      <c r="G209">
        <v>1272.98</v>
      </c>
    </row>
    <row r="210" spans="1:7" x14ac:dyDescent="0.45">
      <c r="A210">
        <v>344</v>
      </c>
      <c r="E210" t="s">
        <v>819</v>
      </c>
      <c r="G210">
        <v>2806.71</v>
      </c>
    </row>
    <row r="211" spans="1:7" x14ac:dyDescent="0.45">
      <c r="A211">
        <v>345</v>
      </c>
      <c r="E211" t="s">
        <v>339</v>
      </c>
      <c r="F211" t="s">
        <v>340</v>
      </c>
      <c r="G211">
        <v>1712.74</v>
      </c>
    </row>
    <row r="212" spans="1:7" x14ac:dyDescent="0.45">
      <c r="A212">
        <v>345</v>
      </c>
      <c r="E212" t="s">
        <v>820</v>
      </c>
      <c r="G212">
        <v>785</v>
      </c>
    </row>
    <row r="213" spans="1:7" x14ac:dyDescent="0.45">
      <c r="A213">
        <v>345</v>
      </c>
      <c r="B213" t="s">
        <v>249</v>
      </c>
      <c r="C213" t="s">
        <v>250</v>
      </c>
      <c r="D213" t="s">
        <v>756</v>
      </c>
      <c r="F213" t="s">
        <v>816</v>
      </c>
      <c r="G213">
        <v>1758.22</v>
      </c>
    </row>
    <row r="214" spans="1:7" x14ac:dyDescent="0.45">
      <c r="A214">
        <v>346</v>
      </c>
      <c r="E214" t="s">
        <v>389</v>
      </c>
      <c r="F214" t="s">
        <v>390</v>
      </c>
      <c r="G214">
        <v>2361.7600000000002</v>
      </c>
    </row>
    <row r="215" spans="1:7" x14ac:dyDescent="0.45">
      <c r="A215">
        <v>346</v>
      </c>
      <c r="E215" t="s">
        <v>737</v>
      </c>
      <c r="F215" t="s">
        <v>154</v>
      </c>
      <c r="G215">
        <v>2414.77</v>
      </c>
    </row>
    <row r="216" spans="1:7" x14ac:dyDescent="0.45">
      <c r="A216">
        <v>346</v>
      </c>
      <c r="B216" t="s">
        <v>249</v>
      </c>
      <c r="C216" t="s">
        <v>250</v>
      </c>
      <c r="D216" t="s">
        <v>756</v>
      </c>
      <c r="F216" t="s">
        <v>816</v>
      </c>
      <c r="G216">
        <v>2553.6</v>
      </c>
    </row>
    <row r="217" spans="1:7" x14ac:dyDescent="0.45">
      <c r="A217">
        <v>347</v>
      </c>
      <c r="B217" t="s">
        <v>738</v>
      </c>
      <c r="C217" t="s">
        <v>738</v>
      </c>
      <c r="D217" t="s">
        <v>738</v>
      </c>
      <c r="E217" t="s">
        <v>738</v>
      </c>
      <c r="F217" t="s">
        <v>738</v>
      </c>
      <c r="G217">
        <v>0</v>
      </c>
    </row>
    <row r="218" spans="1:7" x14ac:dyDescent="0.45">
      <c r="A218">
        <v>348</v>
      </c>
      <c r="B218" t="s">
        <v>237</v>
      </c>
      <c r="C218" t="s">
        <v>238</v>
      </c>
      <c r="D218" t="s">
        <v>239</v>
      </c>
      <c r="F218" t="s">
        <v>240</v>
      </c>
      <c r="G218">
        <v>19200</v>
      </c>
    </row>
    <row r="219" spans="1:7" x14ac:dyDescent="0.45">
      <c r="A219">
        <v>349</v>
      </c>
      <c r="E219" t="s">
        <v>503</v>
      </c>
      <c r="F219" t="s">
        <v>504</v>
      </c>
      <c r="G219">
        <v>1989.81</v>
      </c>
    </row>
    <row r="220" spans="1:7" x14ac:dyDescent="0.45">
      <c r="A220" s="3">
        <v>350</v>
      </c>
      <c r="B220" t="s">
        <v>738</v>
      </c>
      <c r="C220" t="s">
        <v>738</v>
      </c>
      <c r="D220" t="s">
        <v>738</v>
      </c>
      <c r="E220" t="s">
        <v>738</v>
      </c>
      <c r="F220" t="s">
        <v>738</v>
      </c>
      <c r="G220">
        <v>0</v>
      </c>
    </row>
    <row r="221" spans="1:7" x14ac:dyDescent="0.45">
      <c r="A221" s="3">
        <v>351</v>
      </c>
      <c r="B221" t="s">
        <v>738</v>
      </c>
      <c r="C221" t="s">
        <v>738</v>
      </c>
      <c r="D221" t="s">
        <v>738</v>
      </c>
      <c r="E221" t="s">
        <v>738</v>
      </c>
      <c r="F221" t="s">
        <v>738</v>
      </c>
      <c r="G221">
        <v>0</v>
      </c>
    </row>
    <row r="222" spans="1:7" x14ac:dyDescent="0.45">
      <c r="A222" s="3">
        <v>352</v>
      </c>
      <c r="B222" t="s">
        <v>738</v>
      </c>
      <c r="C222" t="s">
        <v>738</v>
      </c>
      <c r="D222" t="s">
        <v>738</v>
      </c>
      <c r="E222" t="s">
        <v>738</v>
      </c>
      <c r="F222" t="s">
        <v>738</v>
      </c>
      <c r="G222">
        <v>0</v>
      </c>
    </row>
    <row r="223" spans="1:7" x14ac:dyDescent="0.45">
      <c r="A223" s="3">
        <v>353</v>
      </c>
      <c r="B223" t="s">
        <v>738</v>
      </c>
      <c r="C223" t="s">
        <v>738</v>
      </c>
      <c r="D223" t="s">
        <v>738</v>
      </c>
      <c r="E223" t="s">
        <v>738</v>
      </c>
      <c r="F223" t="s">
        <v>738</v>
      </c>
      <c r="G223">
        <v>0</v>
      </c>
    </row>
    <row r="224" spans="1:7" x14ac:dyDescent="0.45">
      <c r="A224" s="3">
        <v>354</v>
      </c>
      <c r="B224" t="s">
        <v>738</v>
      </c>
      <c r="C224" t="s">
        <v>738</v>
      </c>
      <c r="D224" t="s">
        <v>738</v>
      </c>
      <c r="E224" t="s">
        <v>738</v>
      </c>
      <c r="F224" t="s">
        <v>738</v>
      </c>
      <c r="G224">
        <v>0</v>
      </c>
    </row>
    <row r="225" spans="1:7" x14ac:dyDescent="0.45">
      <c r="A225" s="3">
        <v>355</v>
      </c>
      <c r="B225" t="s">
        <v>738</v>
      </c>
      <c r="C225" t="s">
        <v>738</v>
      </c>
      <c r="D225" t="s">
        <v>738</v>
      </c>
      <c r="E225" t="s">
        <v>738</v>
      </c>
      <c r="F225" t="s">
        <v>738</v>
      </c>
      <c r="G225">
        <v>0</v>
      </c>
    </row>
    <row r="226" spans="1:7" x14ac:dyDescent="0.45">
      <c r="A226" s="3">
        <v>356</v>
      </c>
      <c r="B226" t="s">
        <v>738</v>
      </c>
      <c r="C226" t="s">
        <v>738</v>
      </c>
      <c r="D226" t="s">
        <v>738</v>
      </c>
      <c r="E226" t="s">
        <v>738</v>
      </c>
      <c r="F226" t="s">
        <v>738</v>
      </c>
      <c r="G226">
        <v>0</v>
      </c>
    </row>
    <row r="227" spans="1:7" x14ac:dyDescent="0.45">
      <c r="A227" s="3">
        <v>357</v>
      </c>
      <c r="B227" t="s">
        <v>738</v>
      </c>
      <c r="C227" t="s">
        <v>738</v>
      </c>
      <c r="D227" t="s">
        <v>738</v>
      </c>
      <c r="E227" t="s">
        <v>738</v>
      </c>
      <c r="F227" t="s">
        <v>738</v>
      </c>
      <c r="G227">
        <v>0</v>
      </c>
    </row>
    <row r="228" spans="1:7" x14ac:dyDescent="0.45">
      <c r="A228" s="3">
        <v>358</v>
      </c>
      <c r="B228" t="s">
        <v>738</v>
      </c>
      <c r="C228" t="s">
        <v>738</v>
      </c>
      <c r="D228" t="s">
        <v>738</v>
      </c>
      <c r="E228" t="s">
        <v>738</v>
      </c>
      <c r="F228" t="s">
        <v>738</v>
      </c>
      <c r="G228">
        <v>0</v>
      </c>
    </row>
    <row r="229" spans="1:7" x14ac:dyDescent="0.45">
      <c r="A229" s="3">
        <v>359</v>
      </c>
      <c r="B229" t="s">
        <v>738</v>
      </c>
      <c r="C229" t="s">
        <v>738</v>
      </c>
      <c r="D229" t="s">
        <v>738</v>
      </c>
      <c r="E229" t="s">
        <v>738</v>
      </c>
      <c r="F229" t="s">
        <v>738</v>
      </c>
      <c r="G229">
        <v>0</v>
      </c>
    </row>
    <row r="230" spans="1:7" x14ac:dyDescent="0.45">
      <c r="A230" s="3">
        <v>360</v>
      </c>
      <c r="B230" t="s">
        <v>738</v>
      </c>
      <c r="C230" t="s">
        <v>738</v>
      </c>
      <c r="D230" t="s">
        <v>738</v>
      </c>
      <c r="E230" t="s">
        <v>738</v>
      </c>
      <c r="F230" t="s">
        <v>738</v>
      </c>
      <c r="G23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06640625" defaultRowHeight="14.25" x14ac:dyDescent="0.45"/>
  <cols>
    <col min="1" max="1" width="3.3984375" bestFit="1" customWidth="1"/>
    <col min="2" max="2" width="42.86328125" bestFit="1" customWidth="1"/>
    <col min="3" max="3" width="58.46484375" bestFit="1" customWidth="1"/>
    <col min="4" max="4" width="53" bestFit="1" customWidth="1"/>
    <col min="5" max="5" width="63.06640625" bestFit="1" customWidth="1"/>
  </cols>
  <sheetData>
    <row r="1" spans="1:5" hidden="1" x14ac:dyDescent="0.45">
      <c r="B1" t="s">
        <v>10</v>
      </c>
      <c r="C1" t="s">
        <v>11</v>
      </c>
      <c r="D1" t="s">
        <v>10</v>
      </c>
      <c r="E1" t="s">
        <v>9</v>
      </c>
    </row>
    <row r="2" spans="1:5" hidden="1" x14ac:dyDescent="0.45">
      <c r="B2" t="s">
        <v>131</v>
      </c>
      <c r="C2" t="s">
        <v>132</v>
      </c>
      <c r="D2" t="s">
        <v>133</v>
      </c>
      <c r="E2" t="s">
        <v>134</v>
      </c>
    </row>
    <row r="3" spans="1:5" x14ac:dyDescent="0.45">
      <c r="A3" s="1" t="s">
        <v>124</v>
      </c>
      <c r="B3" s="1" t="s">
        <v>135</v>
      </c>
      <c r="C3" s="1" t="s">
        <v>136</v>
      </c>
      <c r="D3" s="1" t="s">
        <v>137</v>
      </c>
      <c r="E3" s="1" t="s">
        <v>138</v>
      </c>
    </row>
  </sheetData>
  <dataValidations count="1">
    <dataValidation type="list" allowBlank="1" showErrorMessage="1" sqref="E4:E201" xr:uid="{00000000-0002-0000-0500-000000000000}">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06640625" defaultRowHeight="14.25" x14ac:dyDescent="0.45"/>
  <sheetData>
    <row r="1" spans="1:1" x14ac:dyDescent="0.45">
      <c r="A1" t="s">
        <v>139</v>
      </c>
    </row>
    <row r="2" spans="1:1" x14ac:dyDescent="0.45">
      <c r="A2" t="s">
        <v>140</v>
      </c>
    </row>
    <row r="3" spans="1:1" x14ac:dyDescent="0.4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06640625" defaultRowHeight="14.25" x14ac:dyDescent="0.45"/>
  <cols>
    <col min="1" max="1" width="3.3984375" bestFit="1" customWidth="1"/>
    <col min="2" max="2" width="36.86328125" bestFit="1" customWidth="1"/>
    <col min="3" max="3" width="36.19921875" bestFit="1" customWidth="1"/>
    <col min="4" max="4" width="44.796875" bestFit="1" customWidth="1"/>
    <col min="5" max="5" width="42.6640625" bestFit="1" customWidth="1"/>
  </cols>
  <sheetData>
    <row r="1" spans="1:5" hidden="1" x14ac:dyDescent="0.45">
      <c r="B1" t="s">
        <v>10</v>
      </c>
      <c r="C1" t="s">
        <v>10</v>
      </c>
      <c r="D1" t="s">
        <v>8</v>
      </c>
      <c r="E1" t="s">
        <v>11</v>
      </c>
    </row>
    <row r="2" spans="1:5" hidden="1" x14ac:dyDescent="0.45">
      <c r="B2" t="s">
        <v>142</v>
      </c>
      <c r="C2" t="s">
        <v>143</v>
      </c>
      <c r="D2" t="s">
        <v>144</v>
      </c>
      <c r="E2" t="s">
        <v>145</v>
      </c>
    </row>
    <row r="3" spans="1:5" x14ac:dyDescent="0.4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Tabla_451405</vt:lpstr>
      <vt:lpstr>Tabla_451390</vt:lpstr>
      <vt:lpstr>Hidden_1_Tabla_451390</vt:lpstr>
      <vt:lpstr>Tabla_451402</vt:lpstr>
      <vt:lpstr>Hidden_1_Tabla_4513904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2019-08-01T18:24:54Z</dcterms:created>
  <dcterms:modified xsi:type="dcterms:W3CDTF">2019-08-01T19:38:55Z</dcterms:modified>
</cp:coreProperties>
</file>