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Users\CAEV-XXXX\Desktop\CENTRALES FORMATOS 2020\3 TRIM 2020 CENTRALES\RECURSOS MATERIALES\"/>
    </mc:Choice>
  </mc:AlternateContent>
  <xr:revisionPtr revIDLastSave="0" documentId="8_{BC82F152-A9DE-49A6-BE3F-A3C88CEF17E1}"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_xlnm._FilterDatabase" localSheetId="0" hidden="1">'Reporte de Formatos'!$A$7:$BP$254</definedName>
    <definedName name="_xlnm._FilterDatabase" localSheetId="4" hidden="1">Tabla_451405!$A$3:$G$256</definedName>
    <definedName name="Hidden_1_Tabla_4513904">Hidden_1_Tabla_451390!$A$1:$A$3</definedName>
    <definedName name="Hidden_13">Hidden_1!$A$1:$A$2</definedName>
    <definedName name="Hidden_24">Hidden_2!$A$1:$A$5</definedName>
    <definedName name="Hidden_335">Hidden_3!$A$1:$A$2</definedName>
  </definedNames>
  <calcPr calcId="191029"/>
</workbook>
</file>

<file path=xl/calcChain.xml><?xml version="1.0" encoding="utf-8"?>
<calcChain xmlns="http://schemas.openxmlformats.org/spreadsheetml/2006/main">
  <c r="J169" i="1" l="1"/>
  <c r="J161" i="1"/>
  <c r="J152" i="1"/>
  <c r="J147" i="1"/>
  <c r="J142" i="1"/>
  <c r="J141" i="1"/>
  <c r="J136" i="1"/>
  <c r="J135" i="1"/>
  <c r="J134" i="1"/>
  <c r="J123" i="1"/>
  <c r="J192" i="1"/>
  <c r="J187" i="1"/>
  <c r="J186" i="1"/>
  <c r="J212" i="1" l="1"/>
  <c r="J248" i="1" l="1"/>
  <c r="J253" i="1"/>
  <c r="J184" i="1"/>
  <c r="J252" i="1"/>
  <c r="J251" i="1" l="1"/>
  <c r="J247" i="1"/>
  <c r="J246" i="1"/>
  <c r="J245" i="1"/>
  <c r="J244" i="1"/>
  <c r="J243" i="1"/>
  <c r="J242" i="1"/>
  <c r="J241" i="1"/>
  <c r="J240" i="1"/>
  <c r="J239" i="1"/>
  <c r="J238" i="1"/>
  <c r="J237" i="1"/>
  <c r="J236" i="1"/>
  <c r="J235" i="1"/>
  <c r="J234" i="1"/>
  <c r="J233" i="1"/>
  <c r="J232" i="1"/>
  <c r="J230" i="1"/>
  <c r="J231" i="1"/>
  <c r="J229" i="1"/>
  <c r="J228" i="1"/>
  <c r="J227" i="1"/>
  <c r="J226" i="1"/>
  <c r="J225" i="1"/>
  <c r="J224" i="1"/>
  <c r="J223" i="1"/>
  <c r="J222" i="1"/>
  <c r="J221" i="1"/>
  <c r="J220" i="1"/>
  <c r="J254" i="1"/>
  <c r="J250" i="1"/>
  <c r="J249" i="1"/>
  <c r="J219" i="1"/>
  <c r="J218" i="1"/>
  <c r="J217" i="1"/>
  <c r="J216" i="1"/>
  <c r="J215" i="1"/>
  <c r="J214" i="1"/>
  <c r="J213" i="1"/>
  <c r="J211" i="1"/>
  <c r="J210" i="1"/>
  <c r="J209" i="1"/>
  <c r="J208" i="1"/>
  <c r="J207" i="1"/>
  <c r="J206" i="1"/>
  <c r="J205" i="1"/>
  <c r="J204" i="1"/>
  <c r="J203" i="1"/>
  <c r="J202" i="1"/>
  <c r="J201" i="1"/>
  <c r="J200" i="1"/>
  <c r="J199" i="1"/>
  <c r="J198" i="1"/>
  <c r="J197" i="1"/>
  <c r="J196" i="1"/>
  <c r="J195" i="1"/>
  <c r="J194" i="1"/>
  <c r="J193" i="1"/>
  <c r="J191" i="1"/>
  <c r="J190" i="1"/>
  <c r="J189" i="1"/>
  <c r="J188" i="1"/>
  <c r="J185" i="1"/>
  <c r="J183" i="1"/>
  <c r="J182" i="1"/>
  <c r="J143" i="1" l="1"/>
  <c r="J145" i="1"/>
  <c r="J181" i="1" l="1"/>
  <c r="J180" i="1"/>
  <c r="J179" i="1"/>
  <c r="T157" i="1" l="1"/>
  <c r="U157" i="1" s="1"/>
  <c r="T153" i="1"/>
  <c r="U153" i="1" s="1"/>
  <c r="T148" i="1"/>
  <c r="U148" i="1" s="1"/>
  <c r="T137" i="1"/>
  <c r="U137" i="1" s="1"/>
  <c r="T122" i="1"/>
  <c r="U122" i="1" s="1"/>
  <c r="J177" i="1"/>
  <c r="J173" i="1"/>
  <c r="J165" i="1"/>
  <c r="J154" i="1"/>
  <c r="J151" i="1"/>
  <c r="J138" i="1"/>
  <c r="J131" i="1"/>
  <c r="J127" i="1"/>
  <c r="J120" i="1"/>
  <c r="J178" i="1"/>
  <c r="J176" i="1"/>
  <c r="J175" i="1"/>
  <c r="J174" i="1"/>
  <c r="J172" i="1"/>
  <c r="J171" i="1"/>
  <c r="J170" i="1"/>
  <c r="J168" i="1"/>
  <c r="J167" i="1"/>
  <c r="J166" i="1"/>
  <c r="J164" i="1"/>
  <c r="J163" i="1"/>
  <c r="J162" i="1"/>
  <c r="J160" i="1"/>
  <c r="J159" i="1"/>
  <c r="J158" i="1"/>
  <c r="J157" i="1"/>
  <c r="J156" i="1"/>
  <c r="J155" i="1"/>
  <c r="J153" i="1"/>
  <c r="J150" i="1"/>
  <c r="J149" i="1"/>
  <c r="J148" i="1"/>
  <c r="J146" i="1"/>
  <c r="J144" i="1"/>
  <c r="J140" i="1"/>
  <c r="J139" i="1"/>
  <c r="J137" i="1"/>
  <c r="J133" i="1"/>
  <c r="J132" i="1"/>
  <c r="J130" i="1"/>
  <c r="J129" i="1"/>
  <c r="J128" i="1"/>
  <c r="J126" i="1"/>
  <c r="J125" i="1"/>
  <c r="J124" i="1"/>
  <c r="J122" i="1"/>
  <c r="J121" i="1"/>
  <c r="J119" i="1"/>
  <c r="J118" i="1"/>
  <c r="J117" i="1"/>
  <c r="Y279" i="1" l="1"/>
  <c r="X280" i="1"/>
  <c r="X281" i="1" s="1"/>
  <c r="X282" i="1" s="1"/>
  <c r="Y2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F7" authorId="0" shapeId="0" xr:uid="{00000000-0006-0000-0000-000001000000}">
      <text>
        <r>
          <rPr>
            <b/>
            <sz val="9"/>
            <color indexed="81"/>
            <rFont val="Tahoma"/>
            <charset val="1"/>
          </rPr>
          <t>FOLIO ORDEN DE PAGO</t>
        </r>
      </text>
    </comment>
  </commentList>
</comments>
</file>

<file path=xl/sharedStrings.xml><?xml version="1.0" encoding="utf-8"?>
<sst xmlns="http://schemas.openxmlformats.org/spreadsheetml/2006/main" count="5724" uniqueCount="1113">
  <si>
    <t>49850</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</si>
  <si>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</si>
  <si>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</si>
  <si>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</si>
  <si>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</si>
  <si>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</si>
  <si>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</si>
  <si>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</si>
  <si>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</si>
  <si>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</si>
  <si>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</si>
  <si>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</si>
  <si>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</si>
  <si>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</si>
  <si>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</si>
  <si>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</si>
  <si>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</si>
  <si>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</si>
  <si>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</si>
  <si>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</si>
  <si>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</si>
  <si>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</si>
  <si>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</si>
  <si>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</si>
  <si>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</si>
  <si>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</si>
  <si>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</si>
  <si>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</si>
  <si>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</si>
  <si>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</si>
  <si>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</si>
  <si>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</si>
  <si>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</si>
  <si>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</si>
  <si>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</si>
  <si>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</si>
  <si>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</si>
  <si>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</si>
  <si>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</si>
  <si>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</si>
  <si>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</si>
  <si>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</si>
  <si>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</si>
  <si>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</si>
  <si>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</si>
  <si>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</si>
  <si>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</si>
  <si>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</si>
  <si>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</si>
  <si>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</si>
  <si>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</si>
  <si>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</si>
  <si>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</si>
  <si>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</si>
  <si>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</si>
  <si>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</si>
  <si>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</si>
  <si>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</si>
  <si>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</si>
  <si>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</si>
  <si>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</si>
  <si>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</si>
  <si>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</si>
  <si>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</si>
  <si>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</si>
  <si>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</si>
  <si>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</si>
  <si>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</si>
  <si>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</si>
  <si>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</si>
  <si>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</si>
  <si>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</si>
  <si>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</si>
  <si>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</si>
  <si>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</si>
  <si>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</si>
  <si>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</si>
  <si>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</si>
  <si>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</si>
  <si>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</si>
  <si>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</si>
  <si>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</si>
  <si>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</si>
  <si>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</si>
  <si>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</si>
  <si>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</si>
  <si>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</si>
  <si>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</si>
  <si>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</si>
  <si>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</si>
  <si>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</si>
  <si>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</si>
  <si>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</si>
  <si>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</si>
  <si>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</si>
  <si>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</si>
  <si>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</si>
  <si>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</si>
  <si>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</si>
  <si>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</si>
  <si>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</si>
  <si>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</si>
  <si>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</si>
  <si>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</si>
  <si>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</si>
  <si>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</si>
  <si>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</si>
  <si>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</si>
  <si>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</si>
  <si>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</si>
  <si>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</si>
  <si>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</si>
  <si>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</si>
  <si>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</si>
  <si>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</si>
  <si>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</si>
  <si>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</si>
  <si>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</si>
  <si>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</si>
  <si>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</si>
  <si>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</si>
  <si>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</si>
  <si>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</si>
  <si>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</si>
  <si>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</si>
  <si>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</si>
  <si>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</si>
  <si>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</si>
  <si>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</si>
  <si>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</si>
  <si>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</si>
  <si>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</si>
  <si>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</si>
  <si>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</si>
  <si>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</si>
  <si>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</si>
  <si>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</si>
  <si>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</si>
  <si>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</si>
  <si>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</si>
  <si>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</si>
  <si>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</si>
  <si>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</si>
  <si>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</si>
  <si>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</si>
  <si>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</si>
  <si>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</si>
  <si>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</si>
  <si>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</si>
  <si>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No es obra</t>
  </si>
  <si>
    <t>No es Obra</t>
  </si>
  <si>
    <t>OFICINAS CENTRALES. LOS ESPACIOS EN BLANCO NO SE CONSIDERAN POR SER ADJUDICACION DIRECTA</t>
  </si>
  <si>
    <t>RECURSOS MATERIALES</t>
  </si>
  <si>
    <t>RECURSOS PROPIOS</t>
  </si>
  <si>
    <t>PROPIOS</t>
  </si>
  <si>
    <t>MEXICANA</t>
  </si>
  <si>
    <t>TRANSFERENCIA</t>
  </si>
  <si>
    <t>OFICINA DE RECURSOS MATERIALES</t>
  </si>
  <si>
    <t>ART 55 FRACC 5TA DE LA LEY NO 539 DE ADQUISICIONES ARRENDAMIENTOS ADMINISTRACION Y ENAJENACION DE BIENES MUEBLES DEL ESTADO DE VERACRUZ DE IGNACIO DE LA LLAVE</t>
  </si>
  <si>
    <t>RAMIREZ</t>
  </si>
  <si>
    <t>RODRIGUEZ</t>
  </si>
  <si>
    <t>COPYVER SA DE CV</t>
  </si>
  <si>
    <t>GOMEZ</t>
  </si>
  <si>
    <t>HERNANDEZ</t>
  </si>
  <si>
    <t>RICARDO ADRIAN</t>
  </si>
  <si>
    <t>ELISEO</t>
  </si>
  <si>
    <t>MORALES</t>
  </si>
  <si>
    <t xml:space="preserve">ELODIA </t>
  </si>
  <si>
    <t>CARA500510ES5</t>
  </si>
  <si>
    <t>ROME530723RL4</t>
  </si>
  <si>
    <t>HEGE5302183I1</t>
  </si>
  <si>
    <t>MOAE680113576</t>
  </si>
  <si>
    <t>CARR5808301S3</t>
  </si>
  <si>
    <t xml:space="preserve">CARMONA </t>
  </si>
  <si>
    <t>SISTEMAS CONTINO SA DE CV</t>
  </si>
  <si>
    <t>TCO9705287E4</t>
  </si>
  <si>
    <t>ACO961216RBA</t>
  </si>
  <si>
    <t>DISTRIBUIDORA PAPER MAX</t>
  </si>
  <si>
    <t>ZAPATA</t>
  </si>
  <si>
    <t>MARIA ISABEL</t>
  </si>
  <si>
    <t>GAZM570521HH3</t>
  </si>
  <si>
    <t>BAAY730504Q92</t>
  </si>
  <si>
    <t>VICTOR GERARDO</t>
  </si>
  <si>
    <t>AGUILAR</t>
  </si>
  <si>
    <t>.</t>
  </si>
  <si>
    <t>TME840315KT6</t>
  </si>
  <si>
    <t>SUBDIRECCION ADMINISTRATIVA</t>
  </si>
  <si>
    <t>SIN9408027L7</t>
  </si>
  <si>
    <t>GASPERIN</t>
  </si>
  <si>
    <t xml:space="preserve">ANTONIO </t>
  </si>
  <si>
    <t>CARMONA</t>
  </si>
  <si>
    <t>DOMINGUEZ</t>
  </si>
  <si>
    <t>DOAV8601097J2</t>
  </si>
  <si>
    <t>TREVIÑO COMPUTACION SA DE CV</t>
  </si>
  <si>
    <t>ELODIA</t>
  </si>
  <si>
    <t>OFICINA DE TRANSPORTES</t>
  </si>
  <si>
    <t>COP021016IR9</t>
  </si>
  <si>
    <t>AVILA</t>
  </si>
  <si>
    <t>ALTA COMERCIALIZACION EN OFICINAS SA DE CV</t>
  </si>
  <si>
    <t>MENDEZ</t>
  </si>
  <si>
    <t>CMA941106RV0</t>
  </si>
  <si>
    <t>PSYSCOM DE MEXICO SA DE CV</t>
  </si>
  <si>
    <t>PME0902092T3</t>
  </si>
  <si>
    <t>SECRETARIA TECNICA</t>
  </si>
  <si>
    <t>CSS160330CP7</t>
  </si>
  <si>
    <t>ALARCON</t>
  </si>
  <si>
    <t>BARRIENTOS</t>
  </si>
  <si>
    <t>OFICINA DE CONTROL Y CALIDAD DEL AGUA</t>
  </si>
  <si>
    <t>SCO890622BTS</t>
  </si>
  <si>
    <t>ACP1404142E9</t>
  </si>
  <si>
    <t>OFICINA DE TECNOLOGIAS DE LA INFORMACION</t>
  </si>
  <si>
    <t>YONATHAN AMAURI</t>
  </si>
  <si>
    <t>RIVERA</t>
  </si>
  <si>
    <t>RIRY920410HF7</t>
  </si>
  <si>
    <t>COMERCIALIZADORA B&amp;S</t>
  </si>
  <si>
    <t>GRUPO ANTARES</t>
  </si>
  <si>
    <t>DISTRIBUIDORA DE QUIMICOS DE VERACRUZ SA DE CV</t>
  </si>
  <si>
    <t>DQV1502193J5</t>
  </si>
  <si>
    <t>EDUARDO</t>
  </si>
  <si>
    <t xml:space="preserve">RODRIGUEZ </t>
  </si>
  <si>
    <t>SANDOVAL</t>
  </si>
  <si>
    <t>VARGAS</t>
  </si>
  <si>
    <t>EQUIPOS Y ACCESORIOS DEL SURESTE SA DE CV</t>
  </si>
  <si>
    <t>EAS010116BR7</t>
  </si>
  <si>
    <t>EL CRISOL SA DE CV</t>
  </si>
  <si>
    <t>CRI660702M43</t>
  </si>
  <si>
    <t>ROBERTO</t>
  </si>
  <si>
    <t>REYES</t>
  </si>
  <si>
    <t>REHR690819TP8</t>
  </si>
  <si>
    <t>PRIOR</t>
  </si>
  <si>
    <t>JOSE ROBERTO</t>
  </si>
  <si>
    <t>MORAN</t>
  </si>
  <si>
    <t>GOMR880914H22</t>
  </si>
  <si>
    <t>CENTRO GASOLINERO ANIMAS SA DE CV</t>
  </si>
  <si>
    <t>CGA010307N18</t>
  </si>
  <si>
    <t>PIRA600630CC6</t>
  </si>
  <si>
    <t>CFE SUMINISTRADOR DE SERVICIOS BASICOS</t>
  </si>
  <si>
    <t>TELEFONOS DE MEXICO SAB DE CV</t>
  </si>
  <si>
    <t>COMISION MUNICIPAL DE AGUA POTABLE Y ALCANTARILLADO DE XALAPA</t>
  </si>
  <si>
    <t>GRAYEB</t>
  </si>
  <si>
    <t>DEL ALAMO</t>
  </si>
  <si>
    <t>GAAM530628513</t>
  </si>
  <si>
    <t>MEMORIA USB 32 GB</t>
  </si>
  <si>
    <t>ORTIZ</t>
  </si>
  <si>
    <t>ROSA MARIA</t>
  </si>
  <si>
    <t xml:space="preserve">MORENO </t>
  </si>
  <si>
    <t>HUERTA</t>
  </si>
  <si>
    <t>MOHR610830FS6</t>
  </si>
  <si>
    <t>UNIDAD DE CULTURA DEL AGUA Y PARTICIPACION</t>
  </si>
  <si>
    <t xml:space="preserve">KARINA </t>
  </si>
  <si>
    <t>FIGUEROA</t>
  </si>
  <si>
    <t>GONZALEZ</t>
  </si>
  <si>
    <t>FIGK871205NT6</t>
  </si>
  <si>
    <t>UNIDAD DE GENERO</t>
  </si>
  <si>
    <t>SIV960830D65</t>
  </si>
  <si>
    <t>JUAN MANUEL</t>
  </si>
  <si>
    <t>VAHJ6812144V8</t>
  </si>
  <si>
    <t>SHINYU AUTOMOTRIZ SA DE CV</t>
  </si>
  <si>
    <t>SAU980729QP2</t>
  </si>
  <si>
    <t>JIMENEZ</t>
  </si>
  <si>
    <t>UNIDAD JURIDICA</t>
  </si>
  <si>
    <t xml:space="preserve">MARTHA </t>
  </si>
  <si>
    <t xml:space="preserve">ELISEO </t>
  </si>
  <si>
    <t xml:space="preserve">YURIANA </t>
  </si>
  <si>
    <t>MORENO</t>
  </si>
  <si>
    <t>SERVICIOS DE INFORMATICA Y VARIABLES EMPRESA INTEGRADORA SA DE CV</t>
  </si>
  <si>
    <t>ANABEL</t>
  </si>
  <si>
    <t>http://187.174.252.244/Transparencia/OFICINA_DE_RECURSOS_MATERIALES_20200901/1016/OP202005000408.PDF</t>
  </si>
  <si>
    <t>http://187.174.252.244/Transparencia/OFICINA_DE_RECURSOS_MATERIALES_20200901/1024/02942020500016.PDF</t>
  </si>
  <si>
    <t>http://187.174.252.244/Transparencia/OFICINA_DE_RECURSOS_MATERIALES_20200901/1024/OP202006000092.PDF</t>
  </si>
  <si>
    <t>http://187.174.252.244/Transparencia/OFICINA_DE_RECURSOS_MATERIALES_20200901/1027/OP202006000576.PDF</t>
  </si>
  <si>
    <t>http://187.174.252.244/Transparencia/OFICINA_DE_RECURSOS_MATERIALES_20200901/1027/OP202006000577.PDF</t>
  </si>
  <si>
    <t>LICITACION DOSIFICADORES</t>
  </si>
  <si>
    <t>LICITACION RENTA DE PIPAS</t>
  </si>
  <si>
    <t>LICITACION RECIBOS</t>
  </si>
  <si>
    <t>OP202007000010</t>
  </si>
  <si>
    <t>RENTA OFICINAS ENLACE REGIONAL CENTRO-FORTIN DEL MES DE JULIO</t>
  </si>
  <si>
    <t>A 86</t>
  </si>
  <si>
    <t>OP202007000012</t>
  </si>
  <si>
    <t>ESCALERA TIPO TIJERA 5 PELDAÑOS</t>
  </si>
  <si>
    <t>FAC0000002130</t>
  </si>
  <si>
    <t>OP202007000013</t>
  </si>
  <si>
    <t>SELLO DE RECIBO CON FECHADOR OFICINA DE SUPERVISION DE OBRAS</t>
  </si>
  <si>
    <t>OP202007000018</t>
  </si>
  <si>
    <t>PROTOCOLIZACION DE ACTA TERCERA SESION PODER GENERAL PARA PLEITOS PODER ESPECIAL PARA PLEITOS</t>
  </si>
  <si>
    <t xml:space="preserve">RAFAEL </t>
  </si>
  <si>
    <t>DE LA HUERTA</t>
  </si>
  <si>
    <t>MANJARREZ</t>
  </si>
  <si>
    <t>HUMR590307C57</t>
  </si>
  <si>
    <t>CFDI 2578</t>
  </si>
  <si>
    <t>OP202007000019</t>
  </si>
  <si>
    <t>RENTA OFICINAS DE FERROCARRIL DEL MES D EJULIO</t>
  </si>
  <si>
    <t>OP202007000024</t>
  </si>
  <si>
    <t xml:space="preserve">SERVICIO DE FOTOCOPIADO DEL MES DE JUNIO </t>
  </si>
  <si>
    <t>B 513</t>
  </si>
  <si>
    <t>OP202007000025</t>
  </si>
  <si>
    <t>TONER HP 81A</t>
  </si>
  <si>
    <t xml:space="preserve">TREVIÑO COMPUTACION SA DE CV </t>
  </si>
  <si>
    <t>FAC000046348</t>
  </si>
  <si>
    <t>OP202007000033</t>
  </si>
  <si>
    <t>TARJETA MADRE  PROCESADOR AMD RYSEN GABINETE TRUE BASIX</t>
  </si>
  <si>
    <t>FAC000046346</t>
  </si>
  <si>
    <t>OP202007000038</t>
  </si>
  <si>
    <t>RENTA DE MICROFONO INALAMBRICO PARA PROYECTOR</t>
  </si>
  <si>
    <t xml:space="preserve">ROSA MARIA </t>
  </si>
  <si>
    <t>OP202007000050</t>
  </si>
  <si>
    <t>TONER HP 64A</t>
  </si>
  <si>
    <t>FAC000046345</t>
  </si>
  <si>
    <t>OP202007000054</t>
  </si>
  <si>
    <t>TIMBRE DIGITAL INALAMBRICO</t>
  </si>
  <si>
    <t>LO MEJOR EN ELECTRONICA S DE RL DE CV</t>
  </si>
  <si>
    <t>LME030408LS4</t>
  </si>
  <si>
    <t>FF 159737</t>
  </si>
  <si>
    <t>OP202007000066</t>
  </si>
  <si>
    <t>CARTUCHO DE TINTA HP CD975AL 920XL CD 973AL CD974AL</t>
  </si>
  <si>
    <t>G 4093</t>
  </si>
  <si>
    <t>OP202007000072</t>
  </si>
  <si>
    <t>SERVICIO DE AGUA POTABLE OFICINAS CENTRALES PERIODO MAYO JUNIO</t>
  </si>
  <si>
    <t>COMISION MUNICIPAL DE AGUA POTABLE Y SANEAMIENTO DE XALAPA</t>
  </si>
  <si>
    <t>OP202007000078</t>
  </si>
  <si>
    <t>RENTA OFICINAS DEL OIC DEL MES DE JULIO</t>
  </si>
  <si>
    <t>OP202007000100</t>
  </si>
  <si>
    <t>OP202007000108</t>
  </si>
  <si>
    <t>ELABORACION DE BANER FABRICADO EN ALUMINIO Y FIBRA DE CARBON DE ALTA RESISTENCIA</t>
  </si>
  <si>
    <t>06F1A89E0DA84C2B875E0E9D05BBCE3</t>
  </si>
  <si>
    <t>OP202007000120</t>
  </si>
  <si>
    <t>TONER HP IMPRESORA LASER JET PROM426FDW</t>
  </si>
  <si>
    <t>G 4084</t>
  </si>
  <si>
    <t>OP202007000124</t>
  </si>
  <si>
    <t>A 68</t>
  </si>
  <si>
    <t>CARGADOR SONY TECLADO GAMER MOUSE INALAMBRICO</t>
  </si>
  <si>
    <t>OP202007000128</t>
  </si>
  <si>
    <t>FB 14103</t>
  </si>
  <si>
    <t>TUBO PARA CULTIVO 20 X 150MM DETERGENTE 60 MG CALDO LACTOSO 450 GR BENCENO ACS BOTE DE 4 LT MEYER</t>
  </si>
  <si>
    <t>OP202007000130</t>
  </si>
  <si>
    <t xml:space="preserve">IMPRESIÓN Y COLOCACION DE 62 METROS CUADRADOS EN VINIL SOBRE LAMINA </t>
  </si>
  <si>
    <t>MARIA ELSA</t>
  </si>
  <si>
    <t>NACHON</t>
  </si>
  <si>
    <t>NUÑEZ</t>
  </si>
  <si>
    <t>NANE880716D92</t>
  </si>
  <si>
    <t>AAA1F4C8104E41A38252B391A6303892</t>
  </si>
  <si>
    <t>OP202007000148</t>
  </si>
  <si>
    <t>FILTRO DE AIRE FILTRO DE ACEITE</t>
  </si>
  <si>
    <t xml:space="preserve">JOSE ROBERTO </t>
  </si>
  <si>
    <t>OP202007000149</t>
  </si>
  <si>
    <t>BUJIA MOTOR FILTRO GASOLINA</t>
  </si>
  <si>
    <t>OP202007000151</t>
  </si>
  <si>
    <t>PRESION EXTREMA TERMINAL BATERIA ACEITE 80W50</t>
  </si>
  <si>
    <t>OP202007000152</t>
  </si>
  <si>
    <t xml:space="preserve">LLANTA CAMION MEDIDA 11 R 22 5 </t>
  </si>
  <si>
    <t>A 1630</t>
  </si>
  <si>
    <t>OP202007000154</t>
  </si>
  <si>
    <t>LLANTA MEDIDA 195 R 15</t>
  </si>
  <si>
    <t>A 1631</t>
  </si>
  <si>
    <t>OP202007000156</t>
  </si>
  <si>
    <t>GASOLINA MAGNA PREMIUN DIESEL</t>
  </si>
  <si>
    <t>ANIC 273842</t>
  </si>
  <si>
    <t>OP202007000157</t>
  </si>
  <si>
    <t>A 1647</t>
  </si>
  <si>
    <t>OP202007000159</t>
  </si>
  <si>
    <t xml:space="preserve">LLANTA DE CAMION MEDIDA 245 75 R 17 </t>
  </si>
  <si>
    <t>A 1645</t>
  </si>
  <si>
    <t>OP202007000161</t>
  </si>
  <si>
    <t>LLANTA MEDIDA 185 65 R 15</t>
  </si>
  <si>
    <t>A 1644</t>
  </si>
  <si>
    <t>OP202007000163</t>
  </si>
  <si>
    <t>A 1643</t>
  </si>
  <si>
    <t>OP202007000165</t>
  </si>
  <si>
    <t>A 1642</t>
  </si>
  <si>
    <t>OP202007000178</t>
  </si>
  <si>
    <t>ACEITE 80W90 PRESION EXTERNA TERMINAL GOMAS GOMA TIRANTE</t>
  </si>
  <si>
    <t>OP202007000180</t>
  </si>
  <si>
    <t>ANIC 273983</t>
  </si>
  <si>
    <t>OP202007000186</t>
  </si>
  <si>
    <t>ANIC 274037</t>
  </si>
  <si>
    <t>OP202007000195</t>
  </si>
  <si>
    <t>FAC0000002145</t>
  </si>
  <si>
    <t>OP202007000197</t>
  </si>
  <si>
    <t>SERVICIO TELEFONICO OFICINAS CENTRALES DEL MES DE JULIO</t>
  </si>
  <si>
    <t>OP202007000200</t>
  </si>
  <si>
    <t>PIZARRON BLANCO BORRADOR PARA PIZARRON</t>
  </si>
  <si>
    <t>FAC0000002151</t>
  </si>
  <si>
    <t>OP202007000224</t>
  </si>
  <si>
    <t>VINIMEX BLANCO 19 LTS</t>
  </si>
  <si>
    <t>JARDIFA 176639</t>
  </si>
  <si>
    <t>OP202007000236</t>
  </si>
  <si>
    <t>SILLA SECRETARIAL</t>
  </si>
  <si>
    <t>G 4157</t>
  </si>
  <si>
    <t>OP202007000252</t>
  </si>
  <si>
    <t>DISCO DURO INTERNO 1TB</t>
  </si>
  <si>
    <t>FAC000046556</t>
  </si>
  <si>
    <t>OP202007000255</t>
  </si>
  <si>
    <t>TINTA HP 920XL COLOR NEGRO CYAN MAGENTA AMARILLO</t>
  </si>
  <si>
    <t>FAC000046555</t>
  </si>
  <si>
    <t>OFICINA DE SERVICIOS RELACIONADOS CON LA OBRA PUBLICA</t>
  </si>
  <si>
    <t>DEPARTAMENTO DE ADMINISTRACION</t>
  </si>
  <si>
    <t>DEPARTAMENTO TECNICO DE OPERACIÓN</t>
  </si>
  <si>
    <t>UNIDAD DE TRANSPARENCIA</t>
  </si>
  <si>
    <t>ORGANO INTERNO DE CONTROL</t>
  </si>
  <si>
    <t>OFICINA DE SUPERVISION DE OBRAS</t>
  </si>
  <si>
    <t xml:space="preserve">MORALES </t>
  </si>
  <si>
    <t>RAFAEL</t>
  </si>
  <si>
    <t>COMERCIALIZADORA KAVAL</t>
  </si>
  <si>
    <t>MARIA MAGDALENA</t>
  </si>
  <si>
    <t>BAIZABAL</t>
  </si>
  <si>
    <t>POZOS</t>
  </si>
  <si>
    <t>BAPM740311FZ4</t>
  </si>
  <si>
    <t>OFIX SA DE CV</t>
  </si>
  <si>
    <t>MULTIPROX</t>
  </si>
  <si>
    <t>OP202007000258</t>
  </si>
  <si>
    <t>SERVICIO DE AGUA POTABLE OFICINAS DE FERROCARRIL PERIODO MAYO JUNIO</t>
  </si>
  <si>
    <t>SUBDIRECCION DE OPERACIÓN Y MANTENIMIENTO</t>
  </si>
  <si>
    <t>OP202007000265</t>
  </si>
  <si>
    <t>SERVICIO DE SANITIZACION OFICINAS CENTRALES ALMACEN GENERAL OIC OFICINAS SIDETAV OFICINAS DE FERROCARRIL</t>
  </si>
  <si>
    <t>MCD150613347</t>
  </si>
  <si>
    <t>2438215C8E434B82AE86B6FC6E38C400</t>
  </si>
  <si>
    <t>OP202007000266</t>
  </si>
  <si>
    <t>RODILLOS DE RECOGIDA Y SEPARACION PARA HP SCANJET</t>
  </si>
  <si>
    <t>FAC000046296</t>
  </si>
  <si>
    <t>OP202007000267</t>
  </si>
  <si>
    <t>ACEITE DE MOTOR 15W40</t>
  </si>
  <si>
    <t>DISTRIBUIDORA DE LIQUIDOS AUTOMOTRICES JASECA SA DE CV</t>
  </si>
  <si>
    <t>DLA0204308T4</t>
  </si>
  <si>
    <t>C 14611</t>
  </si>
  <si>
    <t>OP202007000268</t>
  </si>
  <si>
    <t>FAC000046293</t>
  </si>
  <si>
    <t>OP202007000269</t>
  </si>
  <si>
    <t>SELENOIDE FORD CABLES DE BUJIAS</t>
  </si>
  <si>
    <t>OP202007000270</t>
  </si>
  <si>
    <t>FAC000046295</t>
  </si>
  <si>
    <t>OP202007000271</t>
  </si>
  <si>
    <t>FILTRO DE AIRE FILTRO DE ACEITE ACEITE SINTETICO</t>
  </si>
  <si>
    <t>OP202007000272</t>
  </si>
  <si>
    <t>KIT DE RODILLO PARA HP SCANJET PRO 2000</t>
  </si>
  <si>
    <t>OFICINA DE TESORERIA</t>
  </si>
  <si>
    <t>FAC000046297</t>
  </si>
  <si>
    <t>OP202007000273</t>
  </si>
  <si>
    <t>BOBINA DE MOTOR</t>
  </si>
  <si>
    <t>OP202007000274</t>
  </si>
  <si>
    <t>ENGRAPADORA DE USO RUDO PIZARRON DE CORCHO</t>
  </si>
  <si>
    <t>OFICINA DE POTABILIZACION</t>
  </si>
  <si>
    <t>FAC0000002131</t>
  </si>
  <si>
    <t>OP202007000275</t>
  </si>
  <si>
    <t>TAPIZADO DE SILLON EJECUTIVO</t>
  </si>
  <si>
    <t xml:space="preserve">FLORENTINO </t>
  </si>
  <si>
    <t>DURAN</t>
  </si>
  <si>
    <t>GUERRA</t>
  </si>
  <si>
    <t>DUGF750205MS7</t>
  </si>
  <si>
    <t>AAA10C35087E49A494E62ADBA8BB3A55</t>
  </si>
  <si>
    <t>OP202007000276</t>
  </si>
  <si>
    <t>LLAVE MISTA LLAVE 7 16</t>
  </si>
  <si>
    <t>OP202007000277</t>
  </si>
  <si>
    <t>LLANTA MEDIDA 175 70 R 13</t>
  </si>
  <si>
    <t>A 1632</t>
  </si>
  <si>
    <t>OP202007000278</t>
  </si>
  <si>
    <t>LLANTA MEDIDA 265 70 R 16</t>
  </si>
  <si>
    <t>A 1629</t>
  </si>
  <si>
    <t>OP202007000279</t>
  </si>
  <si>
    <t>FAC0000002147</t>
  </si>
  <si>
    <t>OP202007000280</t>
  </si>
  <si>
    <t>A 1646</t>
  </si>
  <si>
    <t>OP202007000281</t>
  </si>
  <si>
    <t>FILTRO DE AIRE FILTRO DE GASOLINA FILTRO DE ACEITE BARRA CENTRAL DIRECCION TERMINAL COMPLETA</t>
  </si>
  <si>
    <t>OP202007000282</t>
  </si>
  <si>
    <t>BANDA ALTERNADOR BANDA DIRECCION TAPON 9 LIBRAS BOMBA AGUA ANTICONGELANTE SILICON BOBINA DE MOTOR</t>
  </si>
  <si>
    <t>OP202007000283</t>
  </si>
  <si>
    <t>TONER HP 26A</t>
  </si>
  <si>
    <t>FAC000046655</t>
  </si>
  <si>
    <t>OP202007000284</t>
  </si>
  <si>
    <t>SERVICIO TELEFONICO DE OFICINAS DE ENLACE REGIONAL ZONA NORTE</t>
  </si>
  <si>
    <t>OP202007000285</t>
  </si>
  <si>
    <t>SELLO DE GOLPE CON FECHADOR SELLO CON PUÑO DE MADERA CON  LEYENDA DE EXTEMPORANEO</t>
  </si>
  <si>
    <t>DIESEL</t>
  </si>
  <si>
    <t>CONSORCIO GASOLINERO ARLO SA DE CV</t>
  </si>
  <si>
    <t>CGA070308PI1</t>
  </si>
  <si>
    <t>EF 11984</t>
  </si>
  <si>
    <t>OP202007000287</t>
  </si>
  <si>
    <t>DVD R VERBATIM CON 50 PIEZAS MEMORIA USB 32 GB DISCO DURO ADATA DE 1TB</t>
  </si>
  <si>
    <t>DEPARTAMENTO DE CONSTRUCCION</t>
  </si>
  <si>
    <t>G 4167</t>
  </si>
  <si>
    <t>OP202007000288</t>
  </si>
  <si>
    <t>DISCO DURO EXTERNO DE 1TB</t>
  </si>
  <si>
    <t>OFICINA DE RECURSOS HUMANOS</t>
  </si>
  <si>
    <t>FAC0000002146</t>
  </si>
  <si>
    <t>OP202007000289</t>
  </si>
  <si>
    <t>ALCOHOL ETILICO al 96 EMBUDO DE SEPARACION LAPIZ PUNTA DE CARBURO DE TUNGSTETO</t>
  </si>
  <si>
    <t>OP202007000310</t>
  </si>
  <si>
    <t>ROLLO DE PLASTICO PARA EMPLAYAR</t>
  </si>
  <si>
    <t>FAC0000002161</t>
  </si>
  <si>
    <t>OP202007000315</t>
  </si>
  <si>
    <t>DISCO DURO EXTERNO 1TB ADATA DISCO DURO EXTERNO 2TB ADATA</t>
  </si>
  <si>
    <t>G 4088</t>
  </si>
  <si>
    <t>OP202007000318</t>
  </si>
  <si>
    <t>SERVICIO DE MANTENIMIENTO Y REPARACION DE EQUIPO HQ11D</t>
  </si>
  <si>
    <t>FB 14135</t>
  </si>
  <si>
    <t>OP202007000324</t>
  </si>
  <si>
    <t>TONER BROTHER TN1060</t>
  </si>
  <si>
    <t>DEPARTAMENTO DE FINANZA</t>
  </si>
  <si>
    <t>FAC000046654</t>
  </si>
  <si>
    <t>OP202007000329</t>
  </si>
  <si>
    <t>NUCES CHOCOLATES AZUCAR AGUA EMBOTELLADA LIMPIADOR FABULOSO</t>
  </si>
  <si>
    <t>YURIANA</t>
  </si>
  <si>
    <t>A 019143</t>
  </si>
  <si>
    <t>OP202007000332</t>
  </si>
  <si>
    <t>GUANTES LATEX</t>
  </si>
  <si>
    <t>OFICINAS DE RECURSOS MATERIALES</t>
  </si>
  <si>
    <t>A 019142</t>
  </si>
  <si>
    <t>OP202007000340</t>
  </si>
  <si>
    <t xml:space="preserve">DISCO DURO EXTERNO 1TB ADATA </t>
  </si>
  <si>
    <t>G 4172</t>
  </si>
  <si>
    <t>OP202007000342</t>
  </si>
  <si>
    <t>ESTACIONES DE SERVICIOS AUTO SA DE CV</t>
  </si>
  <si>
    <t>ESA930602UV1</t>
  </si>
  <si>
    <t>EGT 111493</t>
  </si>
  <si>
    <t>OP202007000343</t>
  </si>
  <si>
    <t>COPLE COMPRESOR CUÑA COPLE COMPRESOR JUNTA TAPA PUNTERIA PERK SILICON</t>
  </si>
  <si>
    <t xml:space="preserve">ADRIANA </t>
  </si>
  <si>
    <t>CARDENAS</t>
  </si>
  <si>
    <t>ALFONSO</t>
  </si>
  <si>
    <t>CAAA70121174A</t>
  </si>
  <si>
    <t>OP202007000344</t>
  </si>
  <si>
    <t>CAMBIO DE COPLE DE LA TOMA DE FUERZA A COMPRESOR</t>
  </si>
  <si>
    <t>JUAN GILBERTO</t>
  </si>
  <si>
    <t>PEREZ</t>
  </si>
  <si>
    <t>REPJ910624P22</t>
  </si>
  <si>
    <t>OP202007000351</t>
  </si>
  <si>
    <t>LONA IMPRESA A GRAN FORMATO DE 150 X 120 CM</t>
  </si>
  <si>
    <t>MARTIN ALBERTO</t>
  </si>
  <si>
    <t>WINALAY</t>
  </si>
  <si>
    <t>WIPM5611117T6</t>
  </si>
  <si>
    <t>OP202007000359</t>
  </si>
  <si>
    <t>PLAYERAS TALLA CHICA MEDIANA GRANDE Y EXTRA GRANDE</t>
  </si>
  <si>
    <t>CFDI 1822</t>
  </si>
  <si>
    <t>OP202007000366</t>
  </si>
  <si>
    <t>PRIMA NETA DIVERSOS GASTOS DE EXPEDICION DIVERSOS</t>
  </si>
  <si>
    <t xml:space="preserve">SEGUROS INBURSA SA </t>
  </si>
  <si>
    <t>AAI 13327069</t>
  </si>
  <si>
    <t>OP202007000372</t>
  </si>
  <si>
    <t>PAQUETE DE BATERIAS 6V</t>
  </si>
  <si>
    <t xml:space="preserve">JOSUE </t>
  </si>
  <si>
    <t>MOPJ841213GV6</t>
  </si>
  <si>
    <t>OP202007000373</t>
  </si>
  <si>
    <t>APAGADOR CONTACTO CHALUPA GALVANIZADO TAPA 3 VENTANAS TAPA 2 VENTANAS FOCO DE LUZ 40 WATTS</t>
  </si>
  <si>
    <t>AA 355</t>
  </si>
  <si>
    <t>OP202007000399</t>
  </si>
  <si>
    <t>ARILLO DE PLASTICO BLOCK DE NOTAS ADHESIVAS CARTULINA OPALINA CHAROLA PARA ESCRITORIO ETIQUETA BLANCA PAPEL COUCHE PAPEL MANILA RECOPILADOR SOBRE BLANCO TARJETA CARTULINA TARJETA DE ALMACEN</t>
  </si>
  <si>
    <t>TOTAL COPIERS SA DE CV</t>
  </si>
  <si>
    <t>TCO9512131YA</t>
  </si>
  <si>
    <t>CJF 4869</t>
  </si>
  <si>
    <t>MAAGART CONSTRUCTORA DISEÑO E INOVACION SA DE CV</t>
  </si>
  <si>
    <t>TECNI CONTROL DE PLAGAS</t>
  </si>
  <si>
    <t>TGP920103D23</t>
  </si>
  <si>
    <t>FUMIGACIONES Y SERVICIOS ESPECIALIZADOS LEAL</t>
  </si>
  <si>
    <t>LEHI790731334</t>
  </si>
  <si>
    <t>PROPOCO</t>
  </si>
  <si>
    <t>TAPICERIA ESTRELLA</t>
  </si>
  <si>
    <t>SERVICIO INTEGRAL OMEGA SA DE CV</t>
  </si>
  <si>
    <t>CHEMICAL SERVICES AND LABORATORY SA DE CV</t>
  </si>
  <si>
    <t>ESTACIONES DE SERVICIO AUTO SA DE CV</t>
  </si>
  <si>
    <t>ESA930620UV1</t>
  </si>
  <si>
    <t>ADRIANA</t>
  </si>
  <si>
    <t xml:space="preserve">CARDENAS </t>
  </si>
  <si>
    <t>ROSA LINDA</t>
  </si>
  <si>
    <t>ESTUDILLO</t>
  </si>
  <si>
    <t>TORRES</t>
  </si>
  <si>
    <t>EUTR500611Q23</t>
  </si>
  <si>
    <t>BOJ REFACCIONES</t>
  </si>
  <si>
    <t>OFFI TEC</t>
  </si>
  <si>
    <t>SEGUROS IMBURSA SA</t>
  </si>
  <si>
    <t>OP202007000402</t>
  </si>
  <si>
    <t>DISCO DURO SEAGATE 1000GB</t>
  </si>
  <si>
    <t>A 71</t>
  </si>
  <si>
    <t>OP202007000403</t>
  </si>
  <si>
    <t>UPS CON REGULADOR MEMORIA USB 32 GB</t>
  </si>
  <si>
    <t>A 69</t>
  </si>
  <si>
    <t>OP202007000404</t>
  </si>
  <si>
    <t>BANDERITAS ADHERIBLES CORDONES PARA GAFETE DESPACHADOR PARA CINTA MARCADOR DE CERA TIPO LAPIZ COLOR NEGRO ROJO CARMIN AZUL PAPEL OPALINA TAMAÑO CARTA COLOR AZUL PAPEL CARBON RECOPILADOR REGLA METALICA</t>
  </si>
  <si>
    <t>EDICIONES EL MIRE SA DE CV</t>
  </si>
  <si>
    <t>EEL9002125D6</t>
  </si>
  <si>
    <t>S 3192</t>
  </si>
  <si>
    <t>OP202007000405</t>
  </si>
  <si>
    <t>CAJA ARCHIVO CARTA OFICIO CARTULINA OPALINA PAPEL OPALINA PEGAMENTO BLANCO 850 500 GRS PEGAMENTO TUBO 21 ML SACAPUNTAS ELECTRICO POSTES ALUMINIO TABLA CARTA CON CLIP</t>
  </si>
  <si>
    <t>OFI920113KZ8</t>
  </si>
  <si>
    <t>OP202007000406</t>
  </si>
  <si>
    <t>LIQUIDO PARA LIMPIAR PINTARRON EN SPRAY PEGAMENTO BLANCO 850</t>
  </si>
  <si>
    <t>PRODUCTOS NOM DE MEXICO SA DE CV</t>
  </si>
  <si>
    <t>PNM1210183C7</t>
  </si>
  <si>
    <t>OP202007000407</t>
  </si>
  <si>
    <t>BROCHE PARA ARCHIVO CAJA DE ARCHIVO MUERTO CALCULADORA BASICA CARPETA DE CARTULINA CON BROCHE CARTULINA OPALINA CINTA CANELA CINTA METALICA CUENTA FACIL DESPACHADOR PARA CINTA ENGRAPADORA ETIQUETA ADHESIVA FOLDEDR DE CARTULINA GOMA WS 30 GRAPAS LAPIZ ADHESIVO 40 GR MARCATEXTOS AMARILLO NARANJA</t>
  </si>
  <si>
    <t>FAC0000002232</t>
  </si>
  <si>
    <t>OP202007000408</t>
  </si>
  <si>
    <t>ROTULACION DE VEHICULOS TIPO PIPA</t>
  </si>
  <si>
    <t>ANTARES COMERCIALIZADORA Y PROCESOS DIGITALES SA DE CV</t>
  </si>
  <si>
    <t>A 175</t>
  </si>
  <si>
    <t>OP202007000409</t>
  </si>
  <si>
    <t>LAMPARA ORIGINAL LMP M200 PARA PROYECTOR</t>
  </si>
  <si>
    <t>A 72</t>
  </si>
  <si>
    <t>OP202007000410</t>
  </si>
  <si>
    <t xml:space="preserve">PRIMA NETA DERECHO DE POLIZA </t>
  </si>
  <si>
    <t>HDI SEGUROS SA DE CV</t>
  </si>
  <si>
    <t>HSE701218532</t>
  </si>
  <si>
    <t>HFGD 490243 485885 488067 488963</t>
  </si>
  <si>
    <t>OP202007000417</t>
  </si>
  <si>
    <t>CUBREBOCAS</t>
  </si>
  <si>
    <t>MANUEL</t>
  </si>
  <si>
    <t>NAPOLES</t>
  </si>
  <si>
    <t>COTA</t>
  </si>
  <si>
    <t>NACM810717LM1</t>
  </si>
  <si>
    <t>OP202007000421</t>
  </si>
  <si>
    <t>FOLDER COLGANTE PERFORADORA METALICA REVISTERO NEGRO</t>
  </si>
  <si>
    <t>RICARDO IVAN</t>
  </si>
  <si>
    <t>BARRANCO</t>
  </si>
  <si>
    <t>PULIDO</t>
  </si>
  <si>
    <t>BAPR820428QW3</t>
  </si>
  <si>
    <t>OP202007000422</t>
  </si>
  <si>
    <t>CARPETA DE CARTULINA CARPETA PANORAMICA 4 5 CLIP DE PRESION GRAPA ESTANDAR LIBRETA DE PASTA DURA PAPEL BOND SEPARADOR DE CARTON</t>
  </si>
  <si>
    <t>SCO890622BT5</t>
  </si>
  <si>
    <t>FQA103647</t>
  </si>
  <si>
    <t>OP202007000423</t>
  </si>
  <si>
    <t>RENTA DE OFICINAS SINDICATO SIDETAV JULIO</t>
  </si>
  <si>
    <t xml:space="preserve">GRAYEB </t>
  </si>
  <si>
    <t>C 2047</t>
  </si>
  <si>
    <t>OP202007000424</t>
  </si>
  <si>
    <t>SERVICIO DE ENERGIA ELECTRICA DE OFICINAS CENTRALES JUNIO</t>
  </si>
  <si>
    <t>CFE SUMINISTRADORA DE SERVICIOS BASICOS</t>
  </si>
  <si>
    <t>SSB202006981216</t>
  </si>
  <si>
    <t>OP202007000425</t>
  </si>
  <si>
    <t>ENGRAPADORA MCA NEXTEP SOBRE CON FONDO AZUL</t>
  </si>
  <si>
    <t>G 4321</t>
  </si>
  <si>
    <t>OP202007000426</t>
  </si>
  <si>
    <t>PUBLICACION EN EL DOF CONVOCATORIA CAEV OF 2020 07</t>
  </si>
  <si>
    <t>SERVICIO DE ADMINISTRACION TRIBUTARIA</t>
  </si>
  <si>
    <t>SAT970701NN3</t>
  </si>
  <si>
    <t>DEPARTAMENTO DE LICITACIONES Y COSTOS</t>
  </si>
  <si>
    <t>AAA192F970004AB58256D54A270D76E0</t>
  </si>
  <si>
    <t>OP202007000427</t>
  </si>
  <si>
    <t>PUBLICACION EN EL DOF CONVOCATORIA CAEV AF ADQ 2020 03 LP</t>
  </si>
  <si>
    <t>AAA16A6E1C1B4033A283A7BFE8381D8C</t>
  </si>
  <si>
    <t>OP202007000428</t>
  </si>
  <si>
    <t>ARILLO METALICO BORRADOR DE MADERA CARPETA DE CARTULINA CON PALANCA CARPETA PANORAMICA CINTA ADHESIVA CINTA CANELA CINTA MASKING CLIP DE PRESION CUADERNO FORMA ITALIANA DESENGRAPADORA LIBRETA DE PASTA DURA EXACTO FOLDER GRAPAS</t>
  </si>
  <si>
    <t>SERGIO</t>
  </si>
  <si>
    <t>SANCHEZ</t>
  </si>
  <si>
    <t>SAJS751008UT7</t>
  </si>
  <si>
    <t>F4314F4CDECE40F7A683A08E4A5FE2D2</t>
  </si>
  <si>
    <t>OP202007000434</t>
  </si>
  <si>
    <t>APERTURA Y ELABORACION DE LLAVE CERRADURA DE SEGURIDAD DUPLICADO DE LLAVE ELABORACION DE LLAVE DE ARCHIVERO Y ESCRITORIO</t>
  </si>
  <si>
    <t>NATANAEEL</t>
  </si>
  <si>
    <t>SAVN8002141E6</t>
  </si>
  <si>
    <t>A 956</t>
  </si>
  <si>
    <t>OP202007000436</t>
  </si>
  <si>
    <t xml:space="preserve">ARTICULOS DE PAPELERIA </t>
  </si>
  <si>
    <t>INGENIERIA Y SOLUCIONES MDR SA DE CV</t>
  </si>
  <si>
    <t>ISM190328T23</t>
  </si>
  <si>
    <t>S N</t>
  </si>
  <si>
    <t>OP202007000435</t>
  </si>
  <si>
    <t>MANTENIMIENTO DE AIRE ACONDICIONADO DE 12000 BTUS</t>
  </si>
  <si>
    <t>A 31</t>
  </si>
  <si>
    <t>EDICIONES EL MIRE S DE RL DE CV</t>
  </si>
  <si>
    <t xml:space="preserve">NAPOLES </t>
  </si>
  <si>
    <t>OP202008000001</t>
  </si>
  <si>
    <t>SERVICIO 60000 KM UNIDAD CAE324CP</t>
  </si>
  <si>
    <t>OP202008000002</t>
  </si>
  <si>
    <t>SEGURO DE EQUIPOS DE DESAZOLVE</t>
  </si>
  <si>
    <t>QUALITAS COMPAÑÍA DE SEGUROS SA DE CV</t>
  </si>
  <si>
    <t>QCS931209G49</t>
  </si>
  <si>
    <t>A104793480</t>
  </si>
  <si>
    <t>OP202008000003</t>
  </si>
  <si>
    <t>OP202008000005</t>
  </si>
  <si>
    <t xml:space="preserve">SERVICIO DE MANTENIMIENTO DE UNIDAD CAE321PC </t>
  </si>
  <si>
    <t>AUTO DIVER XALAPA SA DE CV</t>
  </si>
  <si>
    <t>ADX9910157I5</t>
  </si>
  <si>
    <t>PFS6194</t>
  </si>
  <si>
    <t>OP202008000013</t>
  </si>
  <si>
    <t xml:space="preserve">INGENIERIA DE PROYECTOS ELECTRICOS Y CIVILES SA DE CV </t>
  </si>
  <si>
    <t>AUTOMOTRIZ ADRIMAR SA DE CV</t>
  </si>
  <si>
    <t>CARDENAS E HIJOS SA DE CV</t>
  </si>
  <si>
    <t>GRUPO CONSULTOR CRM SC</t>
  </si>
  <si>
    <t>BURGOS CERVANTES Y ASOCIADOS SC</t>
  </si>
  <si>
    <t>CORPORATIVO INDUSTRIAL FLOVER SA DE CV</t>
  </si>
  <si>
    <t>MAAGART CONSTRUCTORA DISEÑO E INNOVACION SA DE CV</t>
  </si>
  <si>
    <t>INSTITUTO DE LA POLICIA AUXILIAR Y PROTECCION PATRIMONIAL PARA EL ESTADO DE VERACRUZ</t>
  </si>
  <si>
    <t>KARINA</t>
  </si>
  <si>
    <t xml:space="preserve">FIGUEROA </t>
  </si>
  <si>
    <t>LARA</t>
  </si>
  <si>
    <t>VICKY</t>
  </si>
  <si>
    <t>DANIEL</t>
  </si>
  <si>
    <t>MOTA</t>
  </si>
  <si>
    <t>ROMAGNOLI</t>
  </si>
  <si>
    <t>FRANCISCO GUILLERMO</t>
  </si>
  <si>
    <t>WATTY</t>
  </si>
  <si>
    <t>URQUIDI</t>
  </si>
  <si>
    <t>MARTINEZ</t>
  </si>
  <si>
    <t>MORTERO</t>
  </si>
  <si>
    <t>LUIS ENRIQUE</t>
  </si>
  <si>
    <t>LIMPIAPARABRISAS, ILUMINACION EXTERIOR PARA AUTOMOVILES H4</t>
  </si>
  <si>
    <t>BUJE ORQUILLA AMORTIGUADORES TRASEROS, CUBRE POLVOS  LIMPIAPARABRISAS</t>
  </si>
  <si>
    <t>FILTRO DE AIRE FILTRO DE ACEITE FILTRO DE GASOLINA</t>
  </si>
  <si>
    <t>BUJIA PLATINO  FILTRO DE AIRE FILTRO DE ACEITE</t>
  </si>
  <si>
    <t>FILTRO DE AIRE FILTRO DE ACEITE BALATA DELANTERA TORNILLOS</t>
  </si>
  <si>
    <t>TRASLADO DE DOS BOMBAS DE 6 METROS DE LONGITUD A CHICONTEPEC</t>
  </si>
  <si>
    <t>TINTA HP 904XL CIAN AMARILLO</t>
  </si>
  <si>
    <t>CARGADOR GENERICOPARA HP PROBOOK</t>
  </si>
  <si>
    <t>GASOLINA MAGNA PREMIUM DIESEL</t>
  </si>
  <si>
    <t>SERVICIO DE VERIFICACION DE UNIDADES DEL PARQUE VEHICULAR</t>
  </si>
  <si>
    <t>FILTRO DE AIRE ECO FILTRO DE GASOLINA BALATA DELANTERA BUJIA MOTOR</t>
  </si>
  <si>
    <t>CILINDROS HIDRAULICOS FILTRO DE AIRE FILTRO DE ACEITE FILTRO DE GASOLINA</t>
  </si>
  <si>
    <t>SERVICIO DE COPIADO DEL MES DE JULIO</t>
  </si>
  <si>
    <t>TOALLA EN ROLLO</t>
  </si>
  <si>
    <t>GEL ANTIBACTERIAL</t>
  </si>
  <si>
    <t>ALCOHOL ETILICO AL 70% PEROXIDO DE HIDROGENO 30%</t>
  </si>
  <si>
    <t>SONDEAR RADIADOR DE UNIDAD CAEV 215 CP NISSAN</t>
  </si>
  <si>
    <t>MEDIO EC 500 GRS DI-231430</t>
  </si>
  <si>
    <t>DISEÑO E IMPRESIÓN DE LONAS DE GRAN FORMATO TAMAÑO 122 X 244 CMS</t>
  </si>
  <si>
    <t>TABLERO MIXTO CORCHO/MAGNETICO</t>
  </si>
  <si>
    <t>PROTOCOLIZACION DEL ACTA DE LA PRIMERA Y SEGUNDA SESION EXTRAORDINARIA DEL CONSEJO PODER ESPECIAL PARA VARIOS JEFES DE OFICINAS OPERADORAS</t>
  </si>
  <si>
    <t>NO BREAK SOLA BASIC NBKS 1000</t>
  </si>
  <si>
    <t>PANEL CUADRADO LED CORDON USO RUDO ST 3 X 10</t>
  </si>
  <si>
    <t>TRABAJO DE AUDITORIA PRIMER PAGO POR LA ELABORACION DICTAMEN DEL 3% SOBRE EROGACIONES POR REMUNERACION AL TRABAJO PERSONAL EJERCICIO 2019</t>
  </si>
  <si>
    <t>PRIMER PAGO DE LA DICTAMINACION DEL CORRETO CUMPLIMIENTO DE LAS APORTACIONES PATRONALES ANTE EL INSTITUTO MEXICANO DEL SEGURO SOCIAL</t>
  </si>
  <si>
    <t>TAPETE PARA MINGITORIO CON AROMA</t>
  </si>
  <si>
    <t>PASTILLA DESODORANTE PARA WC</t>
  </si>
  <si>
    <t>GEL ANTIBACTERIAL DE 1 LT JABON LIQUIDO PARA TRASTOS</t>
  </si>
  <si>
    <t>SILLA SECRETARIAL CON BRAZOS</t>
  </si>
  <si>
    <t>SEGUNDO PAGO POR ELABORACION  DE DICTAMENDEL 3% SOBRE EROGACIONES POR REMUNERACIONES AL TRABAJO PERSONAL EJERCICIO 2019</t>
  </si>
  <si>
    <t>SERVICIO DE SANITIZACION OFICINA DE ENLACE REGIONAL ZONA SUR</t>
  </si>
  <si>
    <t>SERVICIO DE SANITIZACION OFICINA DE ENLACE REGIONAL ZONA CENTRO - FORTIN</t>
  </si>
  <si>
    <t>SERVICIO DE SANITIZACION OFICINA DE ENLACE REGIONAL ZONA NORTEE</t>
  </si>
  <si>
    <t>DISPENSADOR DE PAPEL HIGIENICO</t>
  </si>
  <si>
    <t>BOLSA NEGRA PARA BASURA DE 90 X 1.20 MTS RECOGEDOR DE BASURA</t>
  </si>
  <si>
    <t>SERVICIO DE VIGILANCIA OFICINAS CENTRALES DEL MES DE AGOSTO</t>
  </si>
  <si>
    <t>SERVICIO DE VIGILANCIA OFICINAS DE FERROCARRIL DEL MES DE AGOSTO</t>
  </si>
  <si>
    <t>SERVICIO DE VIGILANCIA EN ALMACEN GENERAL DEL MES DE AGOSTO</t>
  </si>
  <si>
    <t xml:space="preserve">REPARACION GENERAL A DESTILADOR </t>
  </si>
  <si>
    <t>DERECHOS POR EVALUACION DE TRAMITE AMBIENTAL</t>
  </si>
  <si>
    <t>COMPUTADORA LENOVO SCANNER HP PRO IMPRESORA LASER HP</t>
  </si>
  <si>
    <t>SERVICIO DE VIGILANCIA  DE ALMACEN GENERAL DEL MES DE JULIO</t>
  </si>
  <si>
    <t>SERVICIO DE VIGILANCIA  DE OFICINAS DE FEROCARRIL DEL MES DE JULIO</t>
  </si>
  <si>
    <t>SERVICIO DE VIGILANCIA  DE OFICINAS CENTRALES DEL MES DE JULIO</t>
  </si>
  <si>
    <t>OP202008000016</t>
  </si>
  <si>
    <t>OP202008000019</t>
  </si>
  <si>
    <t>OP202008000026</t>
  </si>
  <si>
    <t>OP202008000027</t>
  </si>
  <si>
    <t>OP202008000030</t>
  </si>
  <si>
    <t>OP202008000033</t>
  </si>
  <si>
    <t>OP202008000034</t>
  </si>
  <si>
    <t>OP202008000036</t>
  </si>
  <si>
    <t>OP202008000037</t>
  </si>
  <si>
    <t>OP202008000038</t>
  </si>
  <si>
    <t>OP202008000039</t>
  </si>
  <si>
    <t>OP202008000067</t>
  </si>
  <si>
    <t>OP202008000069</t>
  </si>
  <si>
    <t>OP202008000109</t>
  </si>
  <si>
    <t>OP202008000114</t>
  </si>
  <si>
    <t>OP202008000127</t>
  </si>
  <si>
    <t>OP202008000131</t>
  </si>
  <si>
    <t>OP202008000133</t>
  </si>
  <si>
    <t>OP202008000135</t>
  </si>
  <si>
    <t>OP202008000144</t>
  </si>
  <si>
    <t>OP202008000147</t>
  </si>
  <si>
    <t>OP202008000157</t>
  </si>
  <si>
    <t>OP202008000158</t>
  </si>
  <si>
    <t>OP202008000159</t>
  </si>
  <si>
    <t>OP202008000160</t>
  </si>
  <si>
    <t>OP202008000162</t>
  </si>
  <si>
    <t>OP202008000166</t>
  </si>
  <si>
    <t>OP202008000168</t>
  </si>
  <si>
    <t>OP202008000170</t>
  </si>
  <si>
    <t>OP202008000172</t>
  </si>
  <si>
    <t>OP202008000176</t>
  </si>
  <si>
    <t>OP202008000177</t>
  </si>
  <si>
    <t>OP202008000179</t>
  </si>
  <si>
    <t>OP202008000185</t>
  </si>
  <si>
    <t>OP202008000197</t>
  </si>
  <si>
    <t>OP202008000201</t>
  </si>
  <si>
    <t>OP202008000203</t>
  </si>
  <si>
    <t>OP202008000214</t>
  </si>
  <si>
    <t>OP202008000215</t>
  </si>
  <si>
    <t>OP202008000216</t>
  </si>
  <si>
    <t>OP202008000483</t>
  </si>
  <si>
    <t>OP202008000484</t>
  </si>
  <si>
    <t>OP202008000485</t>
  </si>
  <si>
    <t>OP202008000492</t>
  </si>
  <si>
    <t>OP202008000494</t>
  </si>
  <si>
    <t>OP202008000497</t>
  </si>
  <si>
    <t>OP202008000501</t>
  </si>
  <si>
    <t>OP202008000505</t>
  </si>
  <si>
    <t>OP202008000508</t>
  </si>
  <si>
    <t>SILICON NEGRO CARBUCLIN ANTISULFATANTE GOMAS CABLE BUJIAS NISSAN FILTRO AIRE VW FILTRO ACEITE FILTRO GASOLINA JUNTA REPUESTO  BUJIAS BANDA MOTOR PEDAL TAPON</t>
  </si>
  <si>
    <t>GRASA ACEITE SAE RETEN RUEA TRASERA JUNTA F LAT CAMARA DOBLE SELLADA</t>
  </si>
  <si>
    <t>CLORURO DE SODIO ALCOHOL ETILICO ABS DE 1 LT AGAR M FC 500 GRS CLORURO DE BENZALCONIO ACIDO SULFURICO ACIDO CLORHIDRICO PEROXIDO DE HIDROGENO 30 % CROMATO DE POTASIO DE 500 GRS EDTA DISODICA DE 500 GRS PAPEL FIBRA DE VIDRIO GF/A BOLSA CON TIOSULFATO DE 4 OZ TERMOMETRO DE VIDRIO BOLSA WHIRL PACK ESTANDAR DE 7 OZ</t>
  </si>
  <si>
    <t xml:space="preserve">ELABORACION DE LLAVE CERRADURA ARCHIVERO  APERTURA Y ELABORACION DE LLAVE DE CERRADURA  DE ARCHIVERO ELABORACION DE LLAVE Y REPARACION DE CERRADURA DE PUERTA </t>
  </si>
  <si>
    <t>AL COHOL ETILICO AL 96% EMBUDO DE SEPARAACION SQUIBB</t>
  </si>
  <si>
    <t>CONTROL DE CALIDAD DEL AGUA</t>
  </si>
  <si>
    <t>SECRETARIO TECNICO</t>
  </si>
  <si>
    <t>UNIDAD DE PLANEACION</t>
  </si>
  <si>
    <t>RECURSOS HUMANOS</t>
  </si>
  <si>
    <t>OFICINA DE MANTENIMIENTO</t>
  </si>
  <si>
    <t>DEPARTAMENTO DE ESTUDIOS Y PROYECTOS</t>
  </si>
  <si>
    <t>FAC000046779</t>
  </si>
  <si>
    <t>A73</t>
  </si>
  <si>
    <t>ANIC274243</t>
  </si>
  <si>
    <t>ANIC274454</t>
  </si>
  <si>
    <t>B557</t>
  </si>
  <si>
    <t>A019219</t>
  </si>
  <si>
    <t>XFB091117</t>
  </si>
  <si>
    <t>A199</t>
  </si>
  <si>
    <t>CFDI2639</t>
  </si>
  <si>
    <t>A964</t>
  </si>
  <si>
    <t>FO56810</t>
  </si>
  <si>
    <t>96167DFDD1E74327A37D2343066205B4</t>
  </si>
  <si>
    <t>6D2D9FEF53554188B77D423169E19582</t>
  </si>
  <si>
    <t>46B4C17A998545019CEDF2A774DD0176</t>
  </si>
  <si>
    <t>A019326</t>
  </si>
  <si>
    <t>77A798B1191D</t>
  </si>
  <si>
    <t>FAC000047093</t>
  </si>
  <si>
    <t>A435341</t>
  </si>
  <si>
    <t>A435340</t>
  </si>
  <si>
    <t>A435334</t>
  </si>
  <si>
    <t xml:space="preserve">ROBERTO </t>
  </si>
  <si>
    <t xml:space="preserve">REYES </t>
  </si>
  <si>
    <t>INGENIERIA DE PROYECTOS ELECTRICOS Y CIVILES SA DE CV</t>
  </si>
  <si>
    <t>IPE060808AH7</t>
  </si>
  <si>
    <t>MAQUINARIA INTERCONTINENTAL SA DE CV</t>
  </si>
  <si>
    <t>MIN830905TI5</t>
  </si>
  <si>
    <t>AAD850102FK4</t>
  </si>
  <si>
    <t xml:space="preserve">VICKY </t>
  </si>
  <si>
    <t>OILV710612939</t>
  </si>
  <si>
    <t xml:space="preserve">RAFALE </t>
  </si>
  <si>
    <t xml:space="preserve">SANDOVAL </t>
  </si>
  <si>
    <t>CHI961130ME0</t>
  </si>
  <si>
    <t>VICOS ILUMINACION</t>
  </si>
  <si>
    <t>GCC0804242I8</t>
  </si>
  <si>
    <t xml:space="preserve">BURGOS CERVANTES Y ASOCIADOS SC </t>
  </si>
  <si>
    <t>BCA190212LE3</t>
  </si>
  <si>
    <t>CIF1603147H9</t>
  </si>
  <si>
    <t>MORD8005113F3</t>
  </si>
  <si>
    <t>WAUF600825IQ7</t>
  </si>
  <si>
    <t xml:space="preserve">JUAN MANUEL </t>
  </si>
  <si>
    <t xml:space="preserve">VARGAS </t>
  </si>
  <si>
    <t>INSTITUTO DE LA POLICIA AUXILIAR Y PROTECCION PATRIMONIAL PARA EL ESTADO DE VERACRUZ DE IGNACION DE LA LLAVE</t>
  </si>
  <si>
    <t>IPA0508126H7</t>
  </si>
  <si>
    <t>MORTEO</t>
  </si>
  <si>
    <t>MOML4809174Z0</t>
  </si>
  <si>
    <t>SERVICIOS DE ADMINISTACION TRIBUTARIA</t>
  </si>
  <si>
    <t>HEGA ROMA SA DE CV</t>
  </si>
  <si>
    <t>INSUMOS COMERCIALES DEL GOLFO SA DE CV</t>
  </si>
  <si>
    <t>PROLIMP DEL CENTRO SA DE CV</t>
  </si>
  <si>
    <t>PCE9104014L7</t>
  </si>
  <si>
    <t>ICG131004N15</t>
  </si>
  <si>
    <t>HRO131024DN3</t>
  </si>
  <si>
    <t>OP202008000515</t>
  </si>
  <si>
    <t>TOALLA DE PAPEL EN ROLLO</t>
  </si>
  <si>
    <t>A1929</t>
  </si>
  <si>
    <t>OP202008000516</t>
  </si>
  <si>
    <t>ARTICULOS DE LIMPIEZA</t>
  </si>
  <si>
    <t>XAL2928</t>
  </si>
  <si>
    <t>OP202008000517</t>
  </si>
  <si>
    <t>DIS425</t>
  </si>
  <si>
    <t>OP202008000145</t>
  </si>
  <si>
    <t xml:space="preserve">TONER HP 85A </t>
  </si>
  <si>
    <t>FAC000046948</t>
  </si>
  <si>
    <t>OP202008000141</t>
  </si>
  <si>
    <t>TONER HP 81X</t>
  </si>
  <si>
    <t>FAC000046949</t>
  </si>
  <si>
    <t>CFI1603147H9</t>
  </si>
  <si>
    <t>OP202007000440</t>
  </si>
  <si>
    <t xml:space="preserve">  </t>
  </si>
  <si>
    <t>OP202009000001</t>
  </si>
  <si>
    <t>CLORURO DE BENZALCONIO 10% DE 1 LT</t>
  </si>
  <si>
    <t>OP202009000002</t>
  </si>
  <si>
    <t>OP202009000004</t>
  </si>
  <si>
    <t>ACTUALIZACION CONTPAQI NOMINAS, INSTALACION DEL SISTEMA CONTPAQI</t>
  </si>
  <si>
    <t>HEML820828HW8</t>
  </si>
  <si>
    <t>X 5385</t>
  </si>
  <si>
    <t>OP202009000007</t>
  </si>
  <si>
    <t>SILLA DE VISITA ESTIBABLE</t>
  </si>
  <si>
    <t>OFICINA DE AHORRO DE ENERGIA</t>
  </si>
  <si>
    <t>G 4371</t>
  </si>
  <si>
    <t>OP202009000008</t>
  </si>
  <si>
    <t>MEMORIA USB 16 GB</t>
  </si>
  <si>
    <t>G 4370</t>
  </si>
  <si>
    <t>OP202009000009</t>
  </si>
  <si>
    <t>PIZARRON DE CORCHO 90 X 120</t>
  </si>
  <si>
    <t>FAC0000002257</t>
  </si>
  <si>
    <t>OP202009000011</t>
  </si>
  <si>
    <t>SERVICIO DE FOTOCOPIADO DEL MES DE AGOSTO</t>
  </si>
  <si>
    <t>B 598</t>
  </si>
  <si>
    <t>OP202009000014</t>
  </si>
  <si>
    <t>SEGUNDO PAGO DE LA DISTAMINACION DEL CORRECTO CUMPLIMIENTO DE LAS APORTACIONES PATRONALES</t>
  </si>
  <si>
    <t>OP202009000027</t>
  </si>
  <si>
    <t>SILLA SECRETARIAL RESPALDO MALLA</t>
  </si>
  <si>
    <t>G 4387</t>
  </si>
  <si>
    <t>OP202009000034</t>
  </si>
  <si>
    <t>BRAZO AUXILIAR NISSAN FILTRO DE ACEITE FILTRO DE AIRE FILTRO DE GASOLINA</t>
  </si>
  <si>
    <t>OP202009000042</t>
  </si>
  <si>
    <t>COMPONENTES DE SISTEMAS DE SUSPENSION FILTRO DE AIRE FILTRO DE ACEITE FILTRO GASOLINA</t>
  </si>
  <si>
    <t>OP202009000044</t>
  </si>
  <si>
    <t>SERVICIO DE VIGILANCIA ALMACEN DEL MES DE ABRIL</t>
  </si>
  <si>
    <t>A 440030</t>
  </si>
  <si>
    <t>OP202009000045</t>
  </si>
  <si>
    <t>BALATAS</t>
  </si>
  <si>
    <t>OP202009000046</t>
  </si>
  <si>
    <t>SERVICIO DE VIGILANCIA DE LAS OFICINAS DE FERROCARRIL DEL MES DE ABRIL</t>
  </si>
  <si>
    <t>A 440028</t>
  </si>
  <si>
    <t>OP202009000047</t>
  </si>
  <si>
    <t>BATERIA DE PLOMO ACIDO</t>
  </si>
  <si>
    <t>OP202009000049</t>
  </si>
  <si>
    <t>SERVICIO DE VIGILANCIA DE LAS OFICINAS DE LAZARO CARDENAS DEL MES DE ABRIL</t>
  </si>
  <si>
    <t>A 440026</t>
  </si>
  <si>
    <t>OP202009000055</t>
  </si>
  <si>
    <t>SERVICIO DE VIGILANCIA DE LAS OFICINAS DE LAZARO CARDENAS DEL MES DE MAYO</t>
  </si>
  <si>
    <t>A 440027</t>
  </si>
  <si>
    <t>OP202009000057</t>
  </si>
  <si>
    <t>LLANTAS PARA AUTOMOVILES O CAMIONETA</t>
  </si>
  <si>
    <t>A 1720</t>
  </si>
  <si>
    <t>OP202009000062</t>
  </si>
  <si>
    <t>SERVICIO DE VIGILANCIA ALMACEN DEL MES DE MAYO</t>
  </si>
  <si>
    <t>A 440031</t>
  </si>
  <si>
    <t>OP202009000064</t>
  </si>
  <si>
    <t>SERVICIO DE VIGILANCIA OFICINAS DE FERROCARRIL DEL MES DE MAYO</t>
  </si>
  <si>
    <t>A 440029</t>
  </si>
  <si>
    <t>OP202009000072</t>
  </si>
  <si>
    <t xml:space="preserve">SELLO PRINTY 60 X 40 </t>
  </si>
  <si>
    <t>SECCION DE INGRESOS</t>
  </si>
  <si>
    <t>CFDI 1870</t>
  </si>
  <si>
    <t>OP202009000076</t>
  </si>
  <si>
    <t>DEPARTAMENTO DE ENLACE REGIONAL</t>
  </si>
  <si>
    <t>A 78</t>
  </si>
  <si>
    <t>OP202009000078</t>
  </si>
  <si>
    <t xml:space="preserve">LUZ MARIA </t>
  </si>
  <si>
    <t>MARCELO</t>
  </si>
  <si>
    <t>OP202009000081</t>
  </si>
  <si>
    <t>SERVICIO DE REPARACION DE TRANSMISION</t>
  </si>
  <si>
    <t>OP202009000083</t>
  </si>
  <si>
    <t>GASOLINA MAGDA PREMIUM QUAKER POWER RIDER</t>
  </si>
  <si>
    <t>ANIC 274686</t>
  </si>
  <si>
    <t>OP202009000087</t>
  </si>
  <si>
    <t>BALATAS DELANTERAS FILTRO DE AIRE FILTRO DE GASOLINA FILTRO DE ACEITE BUJIAS</t>
  </si>
  <si>
    <t>OP202009000094</t>
  </si>
  <si>
    <t>SERVICIO DE AGUA POTABLE OFICINAS DE FERROCARRIL PERIODO JULIO AGOSTO</t>
  </si>
  <si>
    <t>OP202009000097</t>
  </si>
  <si>
    <t>FILTRO DE AIRE FILTRO DE GASOLINA FILTRO DE ACEITE TERMINAL COMPLETA</t>
  </si>
  <si>
    <t>OP202009000098</t>
  </si>
  <si>
    <t>FILTRO DE AIRE FILTRO DE ACEITE FILTRO DE COMBUSTIBLE BALATA TRASERA</t>
  </si>
  <si>
    <t>OP202009000099</t>
  </si>
  <si>
    <t>BANDA COMPRESOR</t>
  </si>
  <si>
    <t>OP202009000100</t>
  </si>
  <si>
    <t>OP202009000101</t>
  </si>
  <si>
    <t xml:space="preserve">BALATA DELANTERA ACEITE MOTOR </t>
  </si>
  <si>
    <t>OP202009000103</t>
  </si>
  <si>
    <t>RECTIFICADORA MOTOTOOL TELEMETRO LASER 30 MTS CINTA DE MONTAJE EXTERIORES</t>
  </si>
  <si>
    <t xml:space="preserve"> KARINA</t>
  </si>
  <si>
    <t>A 76</t>
  </si>
  <si>
    <t>OP202009000335</t>
  </si>
  <si>
    <t>BUFFER SOLN SULFATATE TYPE 500 ML CALDO VERDE BRILLANTE BILIS AL 2%450 GR</t>
  </si>
  <si>
    <t>FB14457</t>
  </si>
  <si>
    <t>OP202009000336</t>
  </si>
  <si>
    <t>SILLA EJECUTIVA RESPALDO EN MALLA</t>
  </si>
  <si>
    <t>FQA104581</t>
  </si>
  <si>
    <t>OP202009000565</t>
  </si>
  <si>
    <t>RENTA OFICINAS SINDICATO SIDETAV DEL MES DE SEPTIEMBRE</t>
  </si>
  <si>
    <t>C 2076</t>
  </si>
  <si>
    <t>A 1736</t>
  </si>
  <si>
    <t>OP202009000104</t>
  </si>
  <si>
    <t>OP202009000107</t>
  </si>
  <si>
    <t>ANIC 274765</t>
  </si>
  <si>
    <t>OP202009000109</t>
  </si>
  <si>
    <t>GASOLINA MAGNA DIESEL</t>
  </si>
  <si>
    <t>ANIC 274833</t>
  </si>
  <si>
    <t>OP202009000111</t>
  </si>
  <si>
    <t>ANIC 274907</t>
  </si>
  <si>
    <t>OP202009000114</t>
  </si>
  <si>
    <t xml:space="preserve">CABLE CAL 16 TORNILLO PARA MADERA TAQUETE DE PLASTICO ROTOMARTILLO ESCALERA TIPO TIJERA </t>
  </si>
  <si>
    <t>JORGE ERNESTO</t>
  </si>
  <si>
    <t>FLORES</t>
  </si>
  <si>
    <t>GARCIA</t>
  </si>
  <si>
    <t>FOGJ591223JSA</t>
  </si>
  <si>
    <t>OP202009000115</t>
  </si>
  <si>
    <t>ACEITE ACUMULADOR FILTRO ANTICONGELANTE ABRAZADERA TERMINAL BATERIA</t>
  </si>
  <si>
    <t>MARIA BETAVEO</t>
  </si>
  <si>
    <t>ESPEJO</t>
  </si>
  <si>
    <t>CUEVAS</t>
  </si>
  <si>
    <t>EECB790604LG6</t>
  </si>
  <si>
    <t>MB 73929</t>
  </si>
  <si>
    <t>OP202009000118</t>
  </si>
  <si>
    <t>A 1721</t>
  </si>
  <si>
    <t>OP202009000120</t>
  </si>
  <si>
    <t>LLANTAS MEDIDA 195 55 R 16</t>
  </si>
  <si>
    <t>A 1722</t>
  </si>
  <si>
    <t>LLANTAS 195 50 R 16 TORNEL</t>
  </si>
  <si>
    <t>OP202009000126</t>
  </si>
  <si>
    <t>MEMORIA USB KINGSTON 32 GB</t>
  </si>
  <si>
    <t>OFICINA DE POZOS</t>
  </si>
  <si>
    <t>G 4417</t>
  </si>
  <si>
    <t>OP202009000175</t>
  </si>
  <si>
    <t>SERVICIO DE VIGILANCIA OFICINAS DE FERROCARRIL DEL MES DE SEPTIEMBRE</t>
  </si>
  <si>
    <t>A 439756</t>
  </si>
  <si>
    <t>OP202009000177</t>
  </si>
  <si>
    <t>SERVICIO DE VIGILANCIA ALMACEN GENERAL DEL MES DE SEPTIEMBRE</t>
  </si>
  <si>
    <t>A 439757</t>
  </si>
  <si>
    <t>OP202009000176</t>
  </si>
  <si>
    <t>SERVICIO DE VIGILANCIA OFICINAS DE LAZARO CARDENAS DEL MES DE SEPTIEMBRE</t>
  </si>
  <si>
    <t>A 439751</t>
  </si>
  <si>
    <t>OP202009000179</t>
  </si>
  <si>
    <t>STARTECH ADAPTADOR DISCO ESTADO SOLIDO UNIDAD DE ESTADO SOLIDO DISCO DURO INTERNO MODULO DE MEMORIA 1 GB MEMORIA 8 GB AIRE COMPRIMIDO LIMPIADOR DE ALCOHOL INTELLINET PLUG PASTA TERMICA</t>
  </si>
  <si>
    <t>FQA 104580</t>
  </si>
  <si>
    <t>OP202009000180</t>
  </si>
  <si>
    <t>RENTA DE EQUIPO DE AUDIO</t>
  </si>
  <si>
    <t>LARIMAR</t>
  </si>
  <si>
    <t>PENSADO</t>
  </si>
  <si>
    <t>RIPL960622UXA</t>
  </si>
  <si>
    <t>AAA16220F5E0416AB427E15AF84C2C69</t>
  </si>
  <si>
    <t>OP202009000183</t>
  </si>
  <si>
    <t>A 77</t>
  </si>
  <si>
    <t>OP202009000187</t>
  </si>
  <si>
    <t>ROUTER TP LINK INALAMBRICO</t>
  </si>
  <si>
    <t>G 4416</t>
  </si>
  <si>
    <t>OP202009000189</t>
  </si>
  <si>
    <t>SERVICIO DE AGUA POTABLE OFICINAS DE LAZARO CARDENAS PERIODO JULIO AGOSTO</t>
  </si>
  <si>
    <t>OP202009000191</t>
  </si>
  <si>
    <t>OP202009000196</t>
  </si>
  <si>
    <t>PALA ESCAMARAN PUÑO Y</t>
  </si>
  <si>
    <t>AA 384</t>
  </si>
  <si>
    <t>OP202009000204</t>
  </si>
  <si>
    <t>SERVICIO TELEFONICO OFICINAS CENTRALES DEL MES DE SEPTIEMBRE</t>
  </si>
  <si>
    <t>OP202009000213</t>
  </si>
  <si>
    <t>PIZARRON DE 90 X 120</t>
  </si>
  <si>
    <t>FAC0000002278</t>
  </si>
  <si>
    <t>OP202009000214</t>
  </si>
  <si>
    <t xml:space="preserve">AGUA EN GARRAFON </t>
  </si>
  <si>
    <t xml:space="preserve">BERNARDO </t>
  </si>
  <si>
    <t>RIOS</t>
  </si>
  <si>
    <t>MARB720123IZA</t>
  </si>
  <si>
    <t>BCC 33</t>
  </si>
  <si>
    <t>OP202009000216</t>
  </si>
  <si>
    <t xml:space="preserve">TONER PARA IMPRESORA </t>
  </si>
  <si>
    <t>OFICINA DE CONTROL DE PROGRAMAS Y OBRAS</t>
  </si>
  <si>
    <t>A 80</t>
  </si>
  <si>
    <t>OP202009000222</t>
  </si>
  <si>
    <t>A 79</t>
  </si>
  <si>
    <t>OP202009000233</t>
  </si>
  <si>
    <t>BANNER 60 X 160 CM</t>
  </si>
  <si>
    <t>CFDI 1874</t>
  </si>
  <si>
    <t>OP202009000245</t>
  </si>
  <si>
    <t>BCC 35</t>
  </si>
  <si>
    <t>OP202009000247</t>
  </si>
  <si>
    <t>SERVICIO TELEFONICO OFICINA DE ENLACE REGIONAL NORTE DEL MES DE SEPTIEMBRE</t>
  </si>
  <si>
    <t>OP202009000248</t>
  </si>
  <si>
    <t>SERVICIO Y REFACCIONES MECANICAS UNIDAD CAE 215 CP</t>
  </si>
  <si>
    <t xml:space="preserve">JAIME </t>
  </si>
  <si>
    <t>OSORIO</t>
  </si>
  <si>
    <t>BAUTISTA</t>
  </si>
  <si>
    <t>OIBJ511107P42</t>
  </si>
  <si>
    <t>AAA1058ED6D044A0A81015E893947812</t>
  </si>
  <si>
    <t>OP202009000372</t>
  </si>
  <si>
    <t>ANGULO LAMINA GALVANIZADA PTR SOLDADURA</t>
  </si>
  <si>
    <t>ACEROS PEÑASCAL SA DE CV</t>
  </si>
  <si>
    <t>APE100720V63</t>
  </si>
  <si>
    <t>AI 69811</t>
  </si>
  <si>
    <t>OP202009000380</t>
  </si>
  <si>
    <t>MATERIAL DE FERRETERIA PARA INSTALACION DE TARJAS</t>
  </si>
  <si>
    <t>FERRETERIA ONOFRE SA DE CV</t>
  </si>
  <si>
    <t>FON801104QL7</t>
  </si>
  <si>
    <t>XCT 157660</t>
  </si>
  <si>
    <t>OP202009000003</t>
  </si>
  <si>
    <t>FAC000047220</t>
  </si>
  <si>
    <t>OP202009000397</t>
  </si>
  <si>
    <t>SERVICIO DE ENERGIA ELECTRICA DE OFICINAS CENTRALES AGOSTO</t>
  </si>
  <si>
    <t>SSBA000048700</t>
  </si>
  <si>
    <t>OP202009000253</t>
  </si>
  <si>
    <t>DISCO DURO 2TB PORTATIL</t>
  </si>
  <si>
    <t>FAC000047305</t>
  </si>
  <si>
    <t>OP202009000091</t>
  </si>
  <si>
    <t>DISCO DURO ADATA 480G</t>
  </si>
  <si>
    <t>OFICINA DE LICITACIONES</t>
  </si>
  <si>
    <t>FAC000047219</t>
  </si>
  <si>
    <t>OP202009000005</t>
  </si>
  <si>
    <t>RENTA OFICINAS DE ENLACE REGIONAL CENTRO SEPTIEMBRE</t>
  </si>
  <si>
    <t>A 88</t>
  </si>
  <si>
    <t>OP202009000006</t>
  </si>
  <si>
    <t>RENTA OFICINAS DE FERROCARRIL DEL MES DE SEPTIEMBRE</t>
  </si>
  <si>
    <t>OP202009000013</t>
  </si>
  <si>
    <t>RENTA OFICINAS DE OIC DEL MES DE AGOSTO</t>
  </si>
  <si>
    <t>LLANTAS MEDIDA 175 70 R13 TORNEL TURBO</t>
  </si>
  <si>
    <t>MARTHA</t>
  </si>
  <si>
    <t>BERNARDO</t>
  </si>
  <si>
    <t>OSIO</t>
  </si>
  <si>
    <t>SERVICIO BAUTISTA</t>
  </si>
  <si>
    <t>SERVICIO PONCE</t>
  </si>
  <si>
    <t>OP202008000031</t>
  </si>
  <si>
    <t>RENTA OFICINAS FERROCARRIL DEL MES DE AGOSTO</t>
  </si>
  <si>
    <t>OP202008000117</t>
  </si>
  <si>
    <t>RENTA OFICINAS DE ENLACE REGIONAL CENTRO AGOSTO</t>
  </si>
  <si>
    <t>A 87</t>
  </si>
  <si>
    <t>OP202008000122</t>
  </si>
  <si>
    <t>SERVICIO DE TELEFONIA OFICINAS CENTRALES DEL MES DE AGOSTO</t>
  </si>
  <si>
    <t>OP202008000126</t>
  </si>
  <si>
    <t>RENTA OFICINAS OIC DEL MES DE SEPTIEMBRE</t>
  </si>
  <si>
    <t>OP202008000137</t>
  </si>
  <si>
    <t>SERVICIO DE AGUA POTABLE OFICINAS CENTRALES PERIODO JUNIO JULIO</t>
  </si>
  <si>
    <t>OP202008000139</t>
  </si>
  <si>
    <t>OP202008000149</t>
  </si>
  <si>
    <t>SERVICIO DE ENERGIA ELECTRICA DE OFICINAS DEL OIC DEL MES DE JUNIO AGOSTO</t>
  </si>
  <si>
    <t>JB 413089779</t>
  </si>
  <si>
    <t>OP202008000161</t>
  </si>
  <si>
    <t>SERVICIO DE AGUA POTABLE DE OFICINAS DE FERROCARRIL DEL MES DE JUNIO JULIO</t>
  </si>
  <si>
    <t>OP202008000182</t>
  </si>
  <si>
    <t>SERVICIO DE TELEFONIA OFICINA DE ENLACE REGIONAL NORTE DEL MES DE AGOSTO</t>
  </si>
  <si>
    <t>OP202008000370</t>
  </si>
  <si>
    <t>SERVICIO DE ENERGIA ELECTRICA DE OFICINAS CENTRALES DEL MES DE JULIO</t>
  </si>
  <si>
    <t>SSB202007981216</t>
  </si>
  <si>
    <t>OP202007000438</t>
  </si>
  <si>
    <t>BCC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</si>
</sst>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u/>
      <sz val="11"/>
      <color rgb="FF0563C1"/>
      <name val="Calibri"/>
      <family val="2"/>
      <scheme val="minor"/>
    </font>
    <font>
      <sz val="8"/>
      <name val="Calibri"/>
      <family val="2"/>
      <scheme val="minor"/>
    </font>
    <font>
      <b/>
      <sz val="9"/>
      <color indexed="81"/>
      <name val="Tahoma"/>
      <charset val="1"/>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xf numFmtId="0" fontId="3" fillId="0" borderId="0" xfId="0" applyFont="1"/>
    <xf numFmtId="0" fontId="0" fillId="0" borderId="0" xfId="0" applyFill="1" applyBorder="1"/>
    <xf numFmtId="1" fontId="0" fillId="0" borderId="0" xfId="0" applyNumberFormat="1"/>
    <xf numFmtId="0" fontId="0" fillId="0" borderId="0" xfId="0"/>
    <xf numFmtId="14" fontId="0" fillId="0" borderId="0" xfId="0" applyNumberFormat="1" applyFill="1"/>
    <xf numFmtId="0" fontId="4" fillId="0" borderId="0" xfId="1" applyFill="1"/>
    <xf numFmtId="0" fontId="5" fillId="0" borderId="0" xfId="0" applyFont="1" applyFill="1"/>
    <xf numFmtId="0" fontId="0" fillId="0" borderId="0" xfId="0"/>
    <xf numFmtId="0" fontId="4" fillId="0" borderId="0" xfId="1"/>
    <xf numFmtId="0" fontId="2" fillId="0" borderId="1" xfId="0" applyFont="1" applyFill="1" applyBorder="1" applyAlignment="1">
      <alignment horizontal="center" wrapText="1"/>
    </xf>
    <xf numFmtId="0" fontId="0" fillId="0" borderId="0" xfId="0"/>
    <xf numFmtId="0" fontId="3" fillId="0" borderId="0" xfId="0" applyFont="1" applyFill="1" applyBorder="1" applyAlignment="1">
      <alignment horizontal="left"/>
    </xf>
    <xf numFmtId="0" fontId="3" fillId="0" borderId="0" xfId="0" applyFont="1" applyFill="1" applyBorder="1" applyAlignment="1">
      <alignment horizontal="left" wrapText="1"/>
    </xf>
    <xf numFmtId="0" fontId="0" fillId="0" borderId="0" xfId="0"/>
    <xf numFmtId="2" fontId="0" fillId="0" borderId="0" xfId="0" applyNumberFormat="1"/>
    <xf numFmtId="0" fontId="0" fillId="0" borderId="0" xfId="0"/>
    <xf numFmtId="0" fontId="0" fillId="0" borderId="0" xfId="0"/>
    <xf numFmtId="0" fontId="0" fillId="0" borderId="0" xfId="0"/>
    <xf numFmtId="164" fontId="0" fillId="0" borderId="0" xfId="0" applyNumberFormat="1"/>
    <xf numFmtId="0" fontId="0" fillId="0" borderId="0" xfId="0" applyFill="1" applyAlignment="1">
      <alignment horizontal="right"/>
    </xf>
    <xf numFmtId="0" fontId="0" fillId="0" borderId="0" xfId="0"/>
    <xf numFmtId="0" fontId="3" fillId="0" borderId="0" xfId="0" applyFont="1" applyFill="1"/>
    <xf numFmtId="1" fontId="0" fillId="0" borderId="0" xfId="0" applyNumberFormat="1" applyFill="1" applyAlignment="1">
      <alignment horizontal="right"/>
    </xf>
    <xf numFmtId="2" fontId="0" fillId="0" borderId="0" xfId="0" applyNumberFormat="1" applyFill="1" applyBorder="1"/>
    <xf numFmtId="1" fontId="0" fillId="0" borderId="0" xfId="0" applyNumberFormat="1" applyFill="1"/>
    <xf numFmtId="2" fontId="0" fillId="0" borderId="0" xfId="0" applyNumberFormat="1" applyFill="1"/>
    <xf numFmtId="1" fontId="0" fillId="0" borderId="0" xfId="0" applyNumberFormat="1" applyFill="1" applyBorder="1"/>
    <xf numFmtId="0" fontId="0" fillId="0" borderId="0" xfId="0" applyFill="1" applyBorder="1" applyAlignment="1">
      <alignment horizontal="right"/>
    </xf>
    <xf numFmtId="0" fontId="0" fillId="0" borderId="0" xfId="0"/>
    <xf numFmtId="0" fontId="3" fillId="0" borderId="0" xfId="0" applyFont="1" applyFill="1" applyAlignment="1"/>
    <xf numFmtId="0" fontId="0" fillId="0" borderId="0" xfId="0"/>
    <xf numFmtId="0" fontId="2" fillId="4" borderId="1" xfId="0" applyFont="1" applyFill="1" applyBorder="1" applyAlignment="1">
      <alignment horizontal="center" wrapText="1"/>
    </xf>
    <xf numFmtId="0" fontId="0" fillId="0" borderId="0" xfId="0"/>
    <xf numFmtId="0" fontId="0" fillId="0" borderId="0" xfId="0"/>
    <xf numFmtId="0" fontId="0" fillId="0" borderId="0" xfId="0"/>
    <xf numFmtId="43" fontId="0" fillId="0" borderId="0" xfId="0" applyNumberFormat="1" applyFill="1"/>
    <xf numFmtId="0" fontId="0" fillId="0" borderId="0" xfId="0"/>
    <xf numFmtId="0" fontId="0" fillId="0" borderId="0" xfId="0"/>
    <xf numFmtId="164" fontId="0" fillId="0" borderId="0" xfId="0" applyNumberFormat="1"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187.174.252.244/Transparencia/OFICINA_DE_RECURSOS_MATERIALES_20200901/1024/OP202006000092.PDF" TargetMode="External"/><Relationship Id="rId7" Type="http://schemas.openxmlformats.org/officeDocument/2006/relationships/vmlDrawing" Target="../drawings/vmlDrawing1.vml"/><Relationship Id="rId2" Type="http://schemas.openxmlformats.org/officeDocument/2006/relationships/hyperlink" Target="http://187.174.252.244/Transparencia/OFICINA_DE_RECURSOS_MATERIALES_20200901/1024/02942020500016.PDF" TargetMode="External"/><Relationship Id="rId1" Type="http://schemas.openxmlformats.org/officeDocument/2006/relationships/hyperlink" Target="http://187.174.252.244/Transparencia/OFICINA_DE_RECURSOS_MATERIALES_20200901/1016/OP202005000408.PDF" TargetMode="External"/><Relationship Id="rId6" Type="http://schemas.openxmlformats.org/officeDocument/2006/relationships/printerSettings" Target="../printerSettings/printerSettings1.bin"/><Relationship Id="rId5" Type="http://schemas.openxmlformats.org/officeDocument/2006/relationships/hyperlink" Target="http://187.174.252.244/Transparencia/OFICINA_DE_RECURSOS_MATERIALES_20200901/1027/OP202006000577.PDF" TargetMode="External"/><Relationship Id="rId4" Type="http://schemas.openxmlformats.org/officeDocument/2006/relationships/hyperlink" Target="http://187.174.252.244/Transparencia/OFICINA_DE_RECURSOS_MATERIALES_20200901/1027/OP202006000576.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730"/>
  <sheetViews>
    <sheetView tabSelected="1" topLeftCell="A2" zoomScale="98" zoomScaleNormal="98" workbookViewId="0">
      <selection activeCell="A6" sqref="A6:AT6"/>
    </sheetView>
  </sheetViews>
  <sheetFormatPr baseColWidth="10" defaultColWidth="9" defaultRowHeight="14.4" x14ac:dyDescent="0.3"/>
  <cols>
    <col min="1" max="1" width="8" bestFit="1" customWidth="1"/>
    <col min="2" max="2" width="22" customWidth="1"/>
    <col min="3" max="3" width="23" customWidth="1"/>
    <col min="4" max="4" width="21.33203125" customWidth="1"/>
    <col min="5" max="5" width="16.33203125" bestFit="1" customWidth="1"/>
    <col min="6" max="6" width="32.109375" customWidth="1"/>
    <col min="7" max="7" width="65.88671875" bestFit="1" customWidth="1"/>
    <col min="8" max="8" width="47" bestFit="1" customWidth="1"/>
    <col min="9" max="9" width="34.44140625" style="4" bestFit="1" customWidth="1"/>
    <col min="10" max="10" width="48.88671875" customWidth="1"/>
    <col min="11" max="11" width="17.44140625" customWidth="1"/>
    <col min="12" max="12" width="17.6640625" customWidth="1"/>
    <col min="13" max="13" width="18" customWidth="1"/>
    <col min="14" max="14" width="62.33203125" customWidth="1"/>
    <col min="15" max="15" width="33.33203125" customWidth="1"/>
    <col min="16" max="16" width="18.88671875" bestFit="1" customWidth="1"/>
    <col min="17" max="17" width="32.5546875" customWidth="1"/>
    <col min="18" max="18" width="22.109375" customWidth="1"/>
    <col min="19" max="19" width="13.109375" customWidth="1"/>
    <col min="20" max="20" width="36.6640625" bestFit="1" customWidth="1"/>
    <col min="21" max="21" width="24" customWidth="1"/>
    <col min="22" max="22" width="22.88671875" bestFit="1" customWidth="1"/>
    <col min="23" max="23" width="23.44140625" bestFit="1" customWidth="1"/>
    <col min="24" max="24" width="14.44140625" bestFit="1" customWidth="1"/>
    <col min="25" max="25" width="23.33203125" customWidth="1"/>
    <col min="26" max="26" width="13.44140625" bestFit="1" customWidth="1"/>
    <col min="27" max="27" width="17.109375" bestFit="1" customWidth="1"/>
    <col min="28" max="28" width="21.5546875" customWidth="1"/>
    <col min="29" max="29" width="26.5546875" customWidth="1"/>
    <col min="30" max="30" width="22.44140625" customWidth="1"/>
    <col min="31" max="31" width="28.44140625" customWidth="1"/>
    <col min="32" max="32" width="28.33203125" customWidth="1"/>
    <col min="33" max="33" width="27.109375" bestFit="1" customWidth="1"/>
    <col min="34" max="34" width="23.6640625" bestFit="1" customWidth="1"/>
    <col min="35" max="35" width="21.88671875" customWidth="1"/>
    <col min="36" max="36" width="30.88671875" customWidth="1"/>
    <col min="37" max="37" width="25.6640625" customWidth="1"/>
    <col min="38" max="38" width="31.44140625" customWidth="1"/>
    <col min="39" max="39" width="31" customWidth="1"/>
    <col min="40" max="40" width="27.109375" customWidth="1"/>
    <col min="41" max="41" width="30" customWidth="1"/>
    <col min="42" max="42" width="20.6640625" bestFit="1" customWidth="1"/>
    <col min="43" max="43" width="32.5546875" customWidth="1"/>
    <col min="44" max="44" width="17.44140625" bestFit="1" customWidth="1"/>
    <col min="45" max="45" width="20" bestFit="1" customWidth="1"/>
    <col min="46" max="46" width="31.33203125" customWidth="1"/>
  </cols>
  <sheetData>
    <row r="1" spans="1:46" hidden="1" x14ac:dyDescent="0.3">
      <c r="A1" t="s">
        <v>0</v>
      </c>
    </row>
    <row r="2" spans="1:46" x14ac:dyDescent="0.3">
      <c r="A2" s="46" t="s">
        <v>184</v>
      </c>
      <c r="B2" s="47"/>
      <c r="C2" s="47"/>
      <c r="D2" s="46" t="s">
        <v>1</v>
      </c>
      <c r="E2" s="47"/>
      <c r="F2" s="47"/>
      <c r="G2" s="46" t="s">
        <v>2</v>
      </c>
      <c r="H2" s="47"/>
      <c r="I2" s="47"/>
    </row>
    <row r="3" spans="1:46" x14ac:dyDescent="0.3">
      <c r="A3" s="48" t="s">
        <v>3</v>
      </c>
      <c r="B3" s="47"/>
      <c r="C3" s="47"/>
      <c r="D3" s="48" t="s">
        <v>4</v>
      </c>
      <c r="E3" s="47"/>
      <c r="F3" s="47"/>
      <c r="G3" s="48" t="s">
        <v>5</v>
      </c>
      <c r="H3" s="47"/>
      <c r="I3" s="47"/>
    </row>
    <row r="4" spans="1:46" hidden="1" x14ac:dyDescent="0.3">
      <c r="A4" t="s">
        <v>6</v>
      </c>
      <c r="B4" t="s">
        <v>7</v>
      </c>
      <c r="C4" t="s">
        <v>7</v>
      </c>
      <c r="D4" t="s">
        <v>8</v>
      </c>
      <c r="E4" t="s">
        <v>8</v>
      </c>
      <c r="F4" t="s">
        <v>6</v>
      </c>
      <c r="G4" t="s">
        <v>9</v>
      </c>
      <c r="H4" t="s">
        <v>10</v>
      </c>
      <c r="I4" s="4" t="s">
        <v>9</v>
      </c>
      <c r="J4" t="s">
        <v>11</v>
      </c>
      <c r="K4" t="s">
        <v>9</v>
      </c>
      <c r="L4" t="s">
        <v>9</v>
      </c>
      <c r="M4" t="s">
        <v>9</v>
      </c>
      <c r="N4" t="s">
        <v>9</v>
      </c>
      <c r="O4" t="s">
        <v>6</v>
      </c>
      <c r="P4" t="s">
        <v>9</v>
      </c>
      <c r="Q4" t="s">
        <v>9</v>
      </c>
      <c r="R4" t="s">
        <v>6</v>
      </c>
      <c r="S4" t="s">
        <v>7</v>
      </c>
      <c r="T4" t="s">
        <v>12</v>
      </c>
      <c r="U4" t="s">
        <v>12</v>
      </c>
      <c r="V4" t="s">
        <v>12</v>
      </c>
      <c r="W4" t="s">
        <v>12</v>
      </c>
      <c r="X4" t="s">
        <v>6</v>
      </c>
      <c r="Y4" t="s">
        <v>6</v>
      </c>
      <c r="Z4" t="s">
        <v>6</v>
      </c>
      <c r="AA4" t="s">
        <v>9</v>
      </c>
      <c r="AB4" t="s">
        <v>12</v>
      </c>
      <c r="AC4" t="s">
        <v>7</v>
      </c>
      <c r="AD4" t="s">
        <v>7</v>
      </c>
      <c r="AE4" t="s">
        <v>10</v>
      </c>
      <c r="AF4" t="s">
        <v>10</v>
      </c>
      <c r="AG4" t="s">
        <v>6</v>
      </c>
      <c r="AH4" t="s">
        <v>9</v>
      </c>
      <c r="AI4" t="s">
        <v>11</v>
      </c>
      <c r="AJ4" t="s">
        <v>8</v>
      </c>
      <c r="AK4" t="s">
        <v>11</v>
      </c>
      <c r="AL4" t="s">
        <v>9</v>
      </c>
      <c r="AM4" t="s">
        <v>10</v>
      </c>
      <c r="AN4" t="s">
        <v>10</v>
      </c>
      <c r="AO4" t="s">
        <v>10</v>
      </c>
      <c r="AP4" t="s">
        <v>10</v>
      </c>
      <c r="AQ4" t="s">
        <v>9</v>
      </c>
      <c r="AR4" t="s">
        <v>7</v>
      </c>
      <c r="AS4" t="s">
        <v>13</v>
      </c>
      <c r="AT4" t="s">
        <v>14</v>
      </c>
    </row>
    <row r="5" spans="1:46" hidden="1" x14ac:dyDescent="0.3">
      <c r="A5" t="s">
        <v>15</v>
      </c>
      <c r="B5" t="s">
        <v>16</v>
      </c>
      <c r="C5" t="s">
        <v>17</v>
      </c>
      <c r="D5" t="s">
        <v>18</v>
      </c>
      <c r="E5" t="s">
        <v>19</v>
      </c>
      <c r="F5" t="s">
        <v>20</v>
      </c>
      <c r="G5" t="s">
        <v>21</v>
      </c>
      <c r="H5" t="s">
        <v>22</v>
      </c>
      <c r="I5" s="4"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row>
    <row r="6" spans="1:46" x14ac:dyDescent="0.3">
      <c r="A6" s="46" t="s">
        <v>61</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row>
    <row r="7" spans="1:46" ht="66.599999999999994" x14ac:dyDescent="0.3">
      <c r="A7" s="2" t="s">
        <v>62</v>
      </c>
      <c r="B7" s="2" t="s">
        <v>63</v>
      </c>
      <c r="C7" s="2" t="s">
        <v>64</v>
      </c>
      <c r="D7" s="2" t="s">
        <v>65</v>
      </c>
      <c r="E7" s="2" t="s">
        <v>66</v>
      </c>
      <c r="F7" s="2" t="s">
        <v>67</v>
      </c>
      <c r="G7" s="2" t="s">
        <v>68</v>
      </c>
      <c r="H7" s="2" t="s">
        <v>69</v>
      </c>
      <c r="I7" s="15"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37"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row>
    <row r="8" spans="1:46" s="4" customFormat="1" x14ac:dyDescent="0.3">
      <c r="A8" s="4">
        <v>2020</v>
      </c>
      <c r="B8" s="10">
        <v>44013</v>
      </c>
      <c r="C8" s="10">
        <v>44104</v>
      </c>
      <c r="D8" s="4" t="s">
        <v>108</v>
      </c>
      <c r="E8" s="4" t="s">
        <v>113</v>
      </c>
      <c r="F8" s="25" t="s">
        <v>275</v>
      </c>
      <c r="G8" s="4" t="s">
        <v>158</v>
      </c>
      <c r="H8" s="11"/>
      <c r="I8" s="4" t="s">
        <v>276</v>
      </c>
      <c r="J8" s="28">
        <v>202007000010</v>
      </c>
      <c r="K8" s="4" t="s">
        <v>179</v>
      </c>
      <c r="L8" s="4" t="s">
        <v>188</v>
      </c>
      <c r="M8" s="4" t="s">
        <v>178</v>
      </c>
      <c r="O8" s="4" t="s">
        <v>180</v>
      </c>
      <c r="P8" s="7" t="s">
        <v>186</v>
      </c>
      <c r="Q8" s="4" t="s">
        <v>157</v>
      </c>
      <c r="R8" s="30" t="s">
        <v>277</v>
      </c>
      <c r="S8" s="10">
        <v>44013</v>
      </c>
      <c r="T8" s="4">
        <v>5512.5</v>
      </c>
      <c r="U8" s="4">
        <v>5843.25</v>
      </c>
      <c r="V8" s="4">
        <v>0</v>
      </c>
      <c r="W8" s="4">
        <v>0</v>
      </c>
      <c r="X8" s="4" t="s">
        <v>155</v>
      </c>
      <c r="Z8" s="4" t="s">
        <v>156</v>
      </c>
      <c r="AA8" s="4" t="s">
        <v>276</v>
      </c>
      <c r="AE8" s="11"/>
      <c r="AF8" s="11"/>
      <c r="AG8" s="4" t="s">
        <v>154</v>
      </c>
      <c r="AH8" s="4" t="s">
        <v>153</v>
      </c>
      <c r="AI8" s="4">
        <v>1</v>
      </c>
      <c r="AJ8" s="4" t="s">
        <v>116</v>
      </c>
      <c r="AK8" s="4">
        <v>1</v>
      </c>
      <c r="AO8" s="12"/>
      <c r="AP8" s="12"/>
      <c r="AQ8" s="4" t="s">
        <v>152</v>
      </c>
      <c r="AR8" s="10">
        <v>44134</v>
      </c>
      <c r="AS8" s="10">
        <v>44104</v>
      </c>
      <c r="AT8" s="4" t="s">
        <v>151</v>
      </c>
    </row>
    <row r="9" spans="1:46" s="4" customFormat="1" x14ac:dyDescent="0.3">
      <c r="A9" s="4">
        <v>2020</v>
      </c>
      <c r="B9" s="10">
        <v>44013</v>
      </c>
      <c r="C9" s="10">
        <v>44104</v>
      </c>
      <c r="D9" s="4" t="s">
        <v>108</v>
      </c>
      <c r="E9" s="4" t="s">
        <v>112</v>
      </c>
      <c r="F9" s="25" t="s">
        <v>278</v>
      </c>
      <c r="G9" s="4" t="s">
        <v>158</v>
      </c>
      <c r="H9" s="11"/>
      <c r="I9" s="7" t="s">
        <v>279</v>
      </c>
      <c r="J9" s="28">
        <v>202007000012</v>
      </c>
      <c r="K9" s="7" t="s">
        <v>262</v>
      </c>
      <c r="L9" s="7" t="s">
        <v>166</v>
      </c>
      <c r="M9" s="7" t="s">
        <v>197</v>
      </c>
      <c r="O9" s="7" t="s">
        <v>171</v>
      </c>
      <c r="P9" s="7" t="s">
        <v>157</v>
      </c>
      <c r="Q9" s="4" t="s">
        <v>157</v>
      </c>
      <c r="R9" s="25" t="s">
        <v>280</v>
      </c>
      <c r="S9" s="10">
        <v>44013</v>
      </c>
      <c r="T9" s="4">
        <v>1880</v>
      </c>
      <c r="U9" s="29">
        <v>2180.8000000000002</v>
      </c>
      <c r="V9" s="4">
        <v>0</v>
      </c>
      <c r="W9" s="4">
        <v>0</v>
      </c>
      <c r="X9" s="4" t="s">
        <v>155</v>
      </c>
      <c r="Z9" s="4" t="s">
        <v>156</v>
      </c>
      <c r="AA9" s="4" t="s">
        <v>279</v>
      </c>
      <c r="AE9" s="11"/>
      <c r="AF9" s="11"/>
      <c r="AG9" s="4" t="s">
        <v>154</v>
      </c>
      <c r="AH9" s="4" t="s">
        <v>153</v>
      </c>
      <c r="AI9" s="4">
        <v>1</v>
      </c>
      <c r="AJ9" s="4" t="s">
        <v>116</v>
      </c>
      <c r="AK9" s="4">
        <v>1</v>
      </c>
      <c r="AO9" s="12"/>
      <c r="AP9" s="12"/>
      <c r="AQ9" s="4" t="s">
        <v>152</v>
      </c>
      <c r="AR9" s="10">
        <v>44134</v>
      </c>
      <c r="AS9" s="10">
        <v>44104</v>
      </c>
      <c r="AT9" s="4" t="s">
        <v>151</v>
      </c>
    </row>
    <row r="10" spans="1:46" s="4" customFormat="1" x14ac:dyDescent="0.3">
      <c r="A10" s="4">
        <v>2020</v>
      </c>
      <c r="B10" s="10">
        <v>44013</v>
      </c>
      <c r="C10" s="10">
        <v>44104</v>
      </c>
      <c r="D10" s="4" t="s">
        <v>108</v>
      </c>
      <c r="E10" s="4" t="s">
        <v>112</v>
      </c>
      <c r="F10" s="25" t="s">
        <v>281</v>
      </c>
      <c r="G10" s="4" t="s">
        <v>158</v>
      </c>
      <c r="H10" s="11"/>
      <c r="I10" s="7" t="s">
        <v>282</v>
      </c>
      <c r="J10" s="28">
        <v>202007000013</v>
      </c>
      <c r="K10" s="7" t="s">
        <v>194</v>
      </c>
      <c r="L10" s="7" t="s">
        <v>163</v>
      </c>
      <c r="M10" s="7" t="s">
        <v>162</v>
      </c>
      <c r="O10" s="7" t="s">
        <v>170</v>
      </c>
      <c r="P10" s="7" t="s">
        <v>399</v>
      </c>
      <c r="Q10" s="4" t="s">
        <v>157</v>
      </c>
      <c r="R10" s="28">
        <v>7642</v>
      </c>
      <c r="S10" s="10">
        <v>44013</v>
      </c>
      <c r="T10" s="4">
        <v>350</v>
      </c>
      <c r="U10" s="29">
        <v>406</v>
      </c>
      <c r="V10" s="4">
        <v>0</v>
      </c>
      <c r="W10" s="4">
        <v>0</v>
      </c>
      <c r="X10" s="4" t="s">
        <v>155</v>
      </c>
      <c r="Z10" s="4" t="s">
        <v>156</v>
      </c>
      <c r="AA10" s="4" t="s">
        <v>282</v>
      </c>
      <c r="AE10" s="11"/>
      <c r="AF10" s="11"/>
      <c r="AG10" s="4" t="s">
        <v>154</v>
      </c>
      <c r="AH10" s="4" t="s">
        <v>153</v>
      </c>
      <c r="AI10" s="4">
        <v>1</v>
      </c>
      <c r="AJ10" s="4" t="s">
        <v>116</v>
      </c>
      <c r="AK10" s="4">
        <v>1</v>
      </c>
      <c r="AO10" s="12"/>
      <c r="AP10" s="12"/>
      <c r="AQ10" s="4" t="s">
        <v>152</v>
      </c>
      <c r="AR10" s="10">
        <v>44134</v>
      </c>
      <c r="AS10" s="10">
        <v>44104</v>
      </c>
      <c r="AT10" s="4" t="s">
        <v>151</v>
      </c>
    </row>
    <row r="11" spans="1:46" s="4" customFormat="1" x14ac:dyDescent="0.3">
      <c r="A11" s="4">
        <v>2020</v>
      </c>
      <c r="B11" s="10">
        <v>44013</v>
      </c>
      <c r="C11" s="10">
        <v>44104</v>
      </c>
      <c r="D11" s="4" t="s">
        <v>108</v>
      </c>
      <c r="E11" s="4" t="s">
        <v>114</v>
      </c>
      <c r="F11" s="25" t="s">
        <v>283</v>
      </c>
      <c r="G11" s="4" t="s">
        <v>158</v>
      </c>
      <c r="H11" s="11"/>
      <c r="I11" s="7" t="s">
        <v>284</v>
      </c>
      <c r="J11" s="28">
        <v>202007000018</v>
      </c>
      <c r="K11" s="7" t="s">
        <v>285</v>
      </c>
      <c r="L11" s="7" t="s">
        <v>286</v>
      </c>
      <c r="M11" s="7" t="s">
        <v>287</v>
      </c>
      <c r="O11" s="7" t="s">
        <v>288</v>
      </c>
      <c r="P11" s="4" t="s">
        <v>260</v>
      </c>
      <c r="Q11" s="4" t="s">
        <v>157</v>
      </c>
      <c r="R11" s="7" t="s">
        <v>289</v>
      </c>
      <c r="S11" s="10">
        <v>44014</v>
      </c>
      <c r="T11" s="7">
        <v>20792.46</v>
      </c>
      <c r="U11" s="31">
        <v>22040</v>
      </c>
      <c r="V11" s="4">
        <v>0</v>
      </c>
      <c r="W11" s="4">
        <v>0</v>
      </c>
      <c r="X11" s="4" t="s">
        <v>155</v>
      </c>
      <c r="Z11" s="4" t="s">
        <v>156</v>
      </c>
      <c r="AA11" s="4" t="s">
        <v>284</v>
      </c>
      <c r="AE11" s="11"/>
      <c r="AF11" s="11"/>
      <c r="AG11" s="4" t="s">
        <v>154</v>
      </c>
      <c r="AH11" s="4" t="s">
        <v>153</v>
      </c>
      <c r="AI11" s="4">
        <v>1</v>
      </c>
      <c r="AJ11" s="4" t="s">
        <v>116</v>
      </c>
      <c r="AK11" s="4">
        <v>1</v>
      </c>
      <c r="AO11" s="12"/>
      <c r="AP11" s="12"/>
      <c r="AQ11" s="4" t="s">
        <v>152</v>
      </c>
      <c r="AR11" s="10">
        <v>44134</v>
      </c>
      <c r="AS11" s="10">
        <v>44104</v>
      </c>
      <c r="AT11" s="4" t="s">
        <v>151</v>
      </c>
    </row>
    <row r="12" spans="1:46" s="4" customFormat="1" x14ac:dyDescent="0.3">
      <c r="A12" s="4">
        <v>2020</v>
      </c>
      <c r="B12" s="10">
        <v>44013</v>
      </c>
      <c r="C12" s="10">
        <v>44104</v>
      </c>
      <c r="D12" s="4" t="s">
        <v>108</v>
      </c>
      <c r="E12" s="4" t="s">
        <v>112</v>
      </c>
      <c r="F12" s="25" t="s">
        <v>290</v>
      </c>
      <c r="G12" s="4" t="s">
        <v>158</v>
      </c>
      <c r="H12" s="11"/>
      <c r="I12" s="7" t="s">
        <v>291</v>
      </c>
      <c r="J12" s="28">
        <v>202007000019</v>
      </c>
      <c r="K12" s="7" t="s">
        <v>189</v>
      </c>
      <c r="L12" s="7" t="s">
        <v>190</v>
      </c>
      <c r="M12" s="7" t="s">
        <v>159</v>
      </c>
      <c r="O12" s="7" t="s">
        <v>168</v>
      </c>
      <c r="P12" s="7" t="s">
        <v>186</v>
      </c>
      <c r="Q12" s="4" t="s">
        <v>157</v>
      </c>
      <c r="R12" s="4">
        <v>112</v>
      </c>
      <c r="S12" s="10">
        <v>44014</v>
      </c>
      <c r="T12" s="7">
        <v>42241.32</v>
      </c>
      <c r="U12" s="29">
        <v>44775.8</v>
      </c>
      <c r="V12" s="4">
        <v>0</v>
      </c>
      <c r="W12" s="4">
        <v>0</v>
      </c>
      <c r="X12" s="4" t="s">
        <v>155</v>
      </c>
      <c r="Z12" s="4" t="s">
        <v>156</v>
      </c>
      <c r="AA12" s="4" t="s">
        <v>291</v>
      </c>
      <c r="AE12" s="11"/>
      <c r="AF12" s="11"/>
      <c r="AG12" s="4" t="s">
        <v>154</v>
      </c>
      <c r="AH12" s="4" t="s">
        <v>153</v>
      </c>
      <c r="AI12" s="4">
        <v>1</v>
      </c>
      <c r="AJ12" s="4" t="s">
        <v>116</v>
      </c>
      <c r="AK12" s="4">
        <v>1</v>
      </c>
      <c r="AO12" s="12"/>
      <c r="AP12" s="12"/>
      <c r="AQ12" s="4" t="s">
        <v>152</v>
      </c>
      <c r="AR12" s="10">
        <v>44134</v>
      </c>
      <c r="AS12" s="10">
        <v>44104</v>
      </c>
      <c r="AT12" s="4" t="s">
        <v>151</v>
      </c>
    </row>
    <row r="13" spans="1:46" s="4" customFormat="1" x14ac:dyDescent="0.3">
      <c r="A13" s="4">
        <v>2020</v>
      </c>
      <c r="B13" s="10">
        <v>44013</v>
      </c>
      <c r="C13" s="10">
        <v>44104</v>
      </c>
      <c r="D13" s="4" t="s">
        <v>108</v>
      </c>
      <c r="E13" s="4" t="s">
        <v>112</v>
      </c>
      <c r="F13" s="25" t="s">
        <v>292</v>
      </c>
      <c r="G13" s="4" t="s">
        <v>158</v>
      </c>
      <c r="H13" s="11"/>
      <c r="I13" s="7" t="s">
        <v>293</v>
      </c>
      <c r="J13" s="28">
        <v>202007000024</v>
      </c>
      <c r="N13" s="4" t="s">
        <v>161</v>
      </c>
      <c r="O13" s="7" t="s">
        <v>196</v>
      </c>
      <c r="P13" s="7" t="s">
        <v>186</v>
      </c>
      <c r="Q13" s="4" t="s">
        <v>157</v>
      </c>
      <c r="R13" s="25" t="s">
        <v>294</v>
      </c>
      <c r="S13" s="10">
        <v>44014</v>
      </c>
      <c r="T13" s="7">
        <v>27740.44</v>
      </c>
      <c r="U13" s="29">
        <v>32178.91</v>
      </c>
      <c r="V13" s="4">
        <v>0</v>
      </c>
      <c r="W13" s="4">
        <v>0</v>
      </c>
      <c r="X13" s="4" t="s">
        <v>155</v>
      </c>
      <c r="Z13" s="4" t="s">
        <v>156</v>
      </c>
      <c r="AA13" s="4" t="s">
        <v>293</v>
      </c>
      <c r="AE13" s="11"/>
      <c r="AF13" s="11"/>
      <c r="AG13" s="4" t="s">
        <v>154</v>
      </c>
      <c r="AH13" s="4" t="s">
        <v>153</v>
      </c>
      <c r="AI13" s="4">
        <v>1</v>
      </c>
      <c r="AJ13" s="4" t="s">
        <v>116</v>
      </c>
      <c r="AK13" s="4">
        <v>1</v>
      </c>
      <c r="AO13" s="12"/>
      <c r="AP13" s="12"/>
      <c r="AQ13" s="4" t="s">
        <v>152</v>
      </c>
      <c r="AR13" s="10">
        <v>44134</v>
      </c>
      <c r="AS13" s="10">
        <v>44104</v>
      </c>
      <c r="AT13" s="4" t="s">
        <v>151</v>
      </c>
    </row>
    <row r="14" spans="1:46" s="4" customFormat="1" x14ac:dyDescent="0.3">
      <c r="A14" s="4">
        <v>2020</v>
      </c>
      <c r="B14" s="10">
        <v>44013</v>
      </c>
      <c r="C14" s="10">
        <v>44104</v>
      </c>
      <c r="D14" s="4" t="s">
        <v>108</v>
      </c>
      <c r="E14" s="4" t="s">
        <v>112</v>
      </c>
      <c r="F14" s="25" t="s">
        <v>295</v>
      </c>
      <c r="G14" s="4" t="s">
        <v>158</v>
      </c>
      <c r="H14" s="11"/>
      <c r="I14" s="7" t="s">
        <v>296</v>
      </c>
      <c r="J14" s="28">
        <v>202007000025</v>
      </c>
      <c r="N14" s="4" t="s">
        <v>297</v>
      </c>
      <c r="O14" s="7" t="s">
        <v>175</v>
      </c>
      <c r="P14" s="7" t="s">
        <v>398</v>
      </c>
      <c r="Q14" s="4" t="s">
        <v>157</v>
      </c>
      <c r="R14" s="25" t="s">
        <v>298</v>
      </c>
      <c r="S14" s="10">
        <v>44019</v>
      </c>
      <c r="T14" s="7">
        <v>3267.24</v>
      </c>
      <c r="U14" s="29">
        <v>3790</v>
      </c>
      <c r="V14" s="4">
        <v>0</v>
      </c>
      <c r="W14" s="4">
        <v>0</v>
      </c>
      <c r="X14" s="4" t="s">
        <v>155</v>
      </c>
      <c r="Z14" s="4" t="s">
        <v>156</v>
      </c>
      <c r="AA14" s="4" t="s">
        <v>296</v>
      </c>
      <c r="AE14" s="11"/>
      <c r="AF14" s="11"/>
      <c r="AG14" s="4" t="s">
        <v>154</v>
      </c>
      <c r="AH14" s="4" t="s">
        <v>153</v>
      </c>
      <c r="AI14" s="4">
        <v>1</v>
      </c>
      <c r="AJ14" s="4" t="s">
        <v>116</v>
      </c>
      <c r="AK14" s="4">
        <v>1</v>
      </c>
      <c r="AO14" s="12"/>
      <c r="AP14" s="12"/>
      <c r="AQ14" s="4" t="s">
        <v>152</v>
      </c>
      <c r="AR14" s="10">
        <v>44134</v>
      </c>
      <c r="AS14" s="10">
        <v>44104</v>
      </c>
      <c r="AT14" s="4" t="s">
        <v>151</v>
      </c>
    </row>
    <row r="15" spans="1:46" s="4" customFormat="1" x14ac:dyDescent="0.3">
      <c r="A15" s="4">
        <v>2020</v>
      </c>
      <c r="B15" s="10">
        <v>44013</v>
      </c>
      <c r="C15" s="10">
        <v>44104</v>
      </c>
      <c r="D15" s="4" t="s">
        <v>108</v>
      </c>
      <c r="E15" s="4" t="s">
        <v>112</v>
      </c>
      <c r="F15" s="25" t="s">
        <v>299</v>
      </c>
      <c r="G15" s="4" t="s">
        <v>158</v>
      </c>
      <c r="H15" s="11"/>
      <c r="I15" s="7" t="s">
        <v>300</v>
      </c>
      <c r="J15" s="28">
        <v>202007000033</v>
      </c>
      <c r="N15" s="4" t="s">
        <v>297</v>
      </c>
      <c r="O15" s="7" t="s">
        <v>175</v>
      </c>
      <c r="P15" s="7" t="s">
        <v>395</v>
      </c>
      <c r="Q15" s="4" t="s">
        <v>157</v>
      </c>
      <c r="R15" s="25" t="s">
        <v>301</v>
      </c>
      <c r="S15" s="10">
        <v>44019</v>
      </c>
      <c r="T15" s="7">
        <v>4462.59</v>
      </c>
      <c r="U15" s="29">
        <v>5176.6099999999997</v>
      </c>
      <c r="V15" s="4">
        <v>0</v>
      </c>
      <c r="W15" s="4">
        <v>0</v>
      </c>
      <c r="X15" s="4" t="s">
        <v>155</v>
      </c>
      <c r="Z15" s="4" t="s">
        <v>156</v>
      </c>
      <c r="AA15" s="4" t="s">
        <v>300</v>
      </c>
      <c r="AE15" s="11"/>
      <c r="AF15" s="11"/>
      <c r="AG15" s="4" t="s">
        <v>154</v>
      </c>
      <c r="AH15" s="4" t="s">
        <v>153</v>
      </c>
      <c r="AI15" s="4">
        <v>1</v>
      </c>
      <c r="AJ15" s="4" t="s">
        <v>116</v>
      </c>
      <c r="AK15" s="4">
        <v>1</v>
      </c>
      <c r="AO15" s="12"/>
      <c r="AP15" s="12"/>
      <c r="AQ15" s="4" t="s">
        <v>152</v>
      </c>
      <c r="AR15" s="10">
        <v>44134</v>
      </c>
      <c r="AS15" s="10">
        <v>44104</v>
      </c>
      <c r="AT15" s="4" t="s">
        <v>151</v>
      </c>
    </row>
    <row r="16" spans="1:46" s="4" customFormat="1" x14ac:dyDescent="0.3">
      <c r="A16" s="4">
        <v>2020</v>
      </c>
      <c r="B16" s="10">
        <v>44013</v>
      </c>
      <c r="C16" s="10">
        <v>44104</v>
      </c>
      <c r="D16" s="4" t="s">
        <v>108</v>
      </c>
      <c r="E16" s="4" t="s">
        <v>114</v>
      </c>
      <c r="F16" s="25" t="s">
        <v>302</v>
      </c>
      <c r="G16" s="4" t="s">
        <v>158</v>
      </c>
      <c r="H16" s="11"/>
      <c r="I16" s="7" t="s">
        <v>303</v>
      </c>
      <c r="J16" s="28">
        <v>202007000038</v>
      </c>
      <c r="K16" s="4" t="s">
        <v>304</v>
      </c>
      <c r="L16" s="4" t="s">
        <v>245</v>
      </c>
      <c r="M16" s="4" t="s">
        <v>246</v>
      </c>
      <c r="O16" s="7" t="s">
        <v>247</v>
      </c>
      <c r="P16" s="7" t="s">
        <v>248</v>
      </c>
      <c r="Q16" s="4" t="s">
        <v>157</v>
      </c>
      <c r="R16" s="25">
        <v>250</v>
      </c>
      <c r="S16" s="10">
        <v>44015</v>
      </c>
      <c r="T16" s="7">
        <v>600</v>
      </c>
      <c r="U16" s="29">
        <v>696</v>
      </c>
      <c r="V16" s="4">
        <v>0</v>
      </c>
      <c r="W16" s="4">
        <v>0</v>
      </c>
      <c r="X16" s="4" t="s">
        <v>155</v>
      </c>
      <c r="Z16" s="4" t="s">
        <v>156</v>
      </c>
      <c r="AA16" s="4" t="s">
        <v>303</v>
      </c>
      <c r="AE16" s="11"/>
      <c r="AF16" s="11"/>
      <c r="AG16" s="4" t="s">
        <v>154</v>
      </c>
      <c r="AH16" s="4" t="s">
        <v>153</v>
      </c>
      <c r="AI16" s="4">
        <v>1</v>
      </c>
      <c r="AJ16" s="4" t="s">
        <v>116</v>
      </c>
      <c r="AK16" s="4">
        <v>1</v>
      </c>
      <c r="AO16" s="12"/>
      <c r="AP16" s="12"/>
      <c r="AQ16" s="4" t="s">
        <v>152</v>
      </c>
      <c r="AR16" s="10">
        <v>44134</v>
      </c>
      <c r="AS16" s="10">
        <v>44104</v>
      </c>
      <c r="AT16" s="4" t="s">
        <v>151</v>
      </c>
    </row>
    <row r="17" spans="1:46" s="4" customFormat="1" x14ac:dyDescent="0.3">
      <c r="A17" s="4">
        <v>2020</v>
      </c>
      <c r="B17" s="10">
        <v>44013</v>
      </c>
      <c r="C17" s="10">
        <v>44104</v>
      </c>
      <c r="D17" s="4" t="s">
        <v>108</v>
      </c>
      <c r="E17" s="4" t="s">
        <v>112</v>
      </c>
      <c r="F17" s="25" t="s">
        <v>305</v>
      </c>
      <c r="G17" s="4" t="s">
        <v>158</v>
      </c>
      <c r="H17" s="11"/>
      <c r="I17" s="7" t="s">
        <v>306</v>
      </c>
      <c r="J17" s="28">
        <v>202007000050</v>
      </c>
      <c r="N17" s="4" t="s">
        <v>297</v>
      </c>
      <c r="O17" s="7" t="s">
        <v>175</v>
      </c>
      <c r="P17" s="7" t="s">
        <v>395</v>
      </c>
      <c r="Q17" s="4" t="s">
        <v>157</v>
      </c>
      <c r="R17" s="25" t="s">
        <v>307</v>
      </c>
      <c r="S17" s="10">
        <v>44019</v>
      </c>
      <c r="T17" s="7">
        <v>3246.68</v>
      </c>
      <c r="U17" s="29">
        <v>3766.15</v>
      </c>
      <c r="V17" s="4">
        <v>0</v>
      </c>
      <c r="W17" s="4">
        <v>0</v>
      </c>
      <c r="X17" s="4" t="s">
        <v>155</v>
      </c>
      <c r="Z17" s="4" t="s">
        <v>156</v>
      </c>
      <c r="AA17" s="4" t="s">
        <v>306</v>
      </c>
      <c r="AE17" s="11"/>
      <c r="AF17" s="11"/>
      <c r="AG17" s="4" t="s">
        <v>154</v>
      </c>
      <c r="AH17" s="4" t="s">
        <v>153</v>
      </c>
      <c r="AI17" s="4">
        <v>1</v>
      </c>
      <c r="AJ17" s="4" t="s">
        <v>116</v>
      </c>
      <c r="AK17" s="4">
        <v>1</v>
      </c>
      <c r="AO17" s="12"/>
      <c r="AP17" s="12"/>
      <c r="AQ17" s="4" t="s">
        <v>152</v>
      </c>
      <c r="AR17" s="10">
        <v>44134</v>
      </c>
      <c r="AS17" s="10">
        <v>44104</v>
      </c>
      <c r="AT17" s="4" t="s">
        <v>151</v>
      </c>
    </row>
    <row r="18" spans="1:46" s="4" customFormat="1" x14ac:dyDescent="0.3">
      <c r="A18" s="4">
        <v>2020</v>
      </c>
      <c r="B18" s="10">
        <v>44013</v>
      </c>
      <c r="C18" s="10">
        <v>44104</v>
      </c>
      <c r="D18" s="4" t="s">
        <v>108</v>
      </c>
      <c r="E18" s="4" t="s">
        <v>112</v>
      </c>
      <c r="F18" s="25" t="s">
        <v>308</v>
      </c>
      <c r="G18" s="4" t="s">
        <v>158</v>
      </c>
      <c r="H18" s="11"/>
      <c r="I18" s="7" t="s">
        <v>309</v>
      </c>
      <c r="J18" s="28">
        <v>202007000054</v>
      </c>
      <c r="N18" s="4" t="s">
        <v>310</v>
      </c>
      <c r="O18" s="7" t="s">
        <v>311</v>
      </c>
      <c r="P18" s="7" t="s">
        <v>397</v>
      </c>
      <c r="Q18" s="4" t="s">
        <v>157</v>
      </c>
      <c r="R18" s="25" t="s">
        <v>312</v>
      </c>
      <c r="S18" s="10">
        <v>44015</v>
      </c>
      <c r="T18" s="7">
        <v>254.32</v>
      </c>
      <c r="U18" s="29">
        <v>295.01</v>
      </c>
      <c r="V18" s="4">
        <v>0</v>
      </c>
      <c r="W18" s="4">
        <v>0</v>
      </c>
      <c r="X18" s="4" t="s">
        <v>155</v>
      </c>
      <c r="Z18" s="4" t="s">
        <v>156</v>
      </c>
      <c r="AA18" s="4" t="s">
        <v>309</v>
      </c>
      <c r="AE18" s="11"/>
      <c r="AF18" s="11"/>
      <c r="AG18" s="4" t="s">
        <v>154</v>
      </c>
      <c r="AH18" s="4" t="s">
        <v>153</v>
      </c>
      <c r="AI18" s="4">
        <v>1</v>
      </c>
      <c r="AJ18" s="4" t="s">
        <v>116</v>
      </c>
      <c r="AK18" s="4">
        <v>1</v>
      </c>
      <c r="AO18" s="12"/>
      <c r="AP18" s="12"/>
      <c r="AQ18" s="4" t="s">
        <v>152</v>
      </c>
      <c r="AR18" s="10">
        <v>44134</v>
      </c>
      <c r="AS18" s="10">
        <v>44104</v>
      </c>
      <c r="AT18" s="4" t="s">
        <v>151</v>
      </c>
    </row>
    <row r="19" spans="1:46" s="4" customFormat="1" x14ac:dyDescent="0.3">
      <c r="A19" s="4">
        <v>2020</v>
      </c>
      <c r="B19" s="10">
        <v>44013</v>
      </c>
      <c r="C19" s="10">
        <v>44104</v>
      </c>
      <c r="D19" s="4" t="s">
        <v>108</v>
      </c>
      <c r="E19" s="4" t="s">
        <v>112</v>
      </c>
      <c r="F19" s="25" t="s">
        <v>313</v>
      </c>
      <c r="G19" s="4" t="s">
        <v>158</v>
      </c>
      <c r="H19" s="11"/>
      <c r="I19" s="7" t="s">
        <v>314</v>
      </c>
      <c r="J19" s="28">
        <v>202007000066</v>
      </c>
      <c r="N19" s="4" t="s">
        <v>198</v>
      </c>
      <c r="O19" s="7" t="s">
        <v>176</v>
      </c>
      <c r="P19" s="7" t="s">
        <v>248</v>
      </c>
      <c r="Q19" s="4" t="s">
        <v>157</v>
      </c>
      <c r="R19" s="25" t="s">
        <v>315</v>
      </c>
      <c r="S19" s="10">
        <v>44019</v>
      </c>
      <c r="T19" s="7">
        <v>2066.39</v>
      </c>
      <c r="U19" s="29">
        <v>2397.02</v>
      </c>
      <c r="V19" s="4">
        <v>0</v>
      </c>
      <c r="W19" s="4">
        <v>0</v>
      </c>
      <c r="X19" s="4" t="s">
        <v>155</v>
      </c>
      <c r="Z19" s="4" t="s">
        <v>156</v>
      </c>
      <c r="AA19" s="4" t="s">
        <v>314</v>
      </c>
      <c r="AE19" s="11"/>
      <c r="AF19" s="11"/>
      <c r="AG19" s="4" t="s">
        <v>154</v>
      </c>
      <c r="AH19" s="4" t="s">
        <v>153</v>
      </c>
      <c r="AI19" s="4">
        <v>1</v>
      </c>
      <c r="AJ19" s="4" t="s">
        <v>116</v>
      </c>
      <c r="AK19" s="4">
        <v>1</v>
      </c>
      <c r="AO19" s="12"/>
      <c r="AP19" s="12"/>
      <c r="AQ19" s="4" t="s">
        <v>152</v>
      </c>
      <c r="AR19" s="10">
        <v>44134</v>
      </c>
      <c r="AS19" s="10">
        <v>44104</v>
      </c>
      <c r="AT19" s="4" t="s">
        <v>151</v>
      </c>
    </row>
    <row r="20" spans="1:46" s="4" customFormat="1" x14ac:dyDescent="0.3">
      <c r="A20" s="4">
        <v>2020</v>
      </c>
      <c r="B20" s="10">
        <v>44013</v>
      </c>
      <c r="C20" s="10">
        <v>44104</v>
      </c>
      <c r="D20" s="4" t="s">
        <v>108</v>
      </c>
      <c r="E20" s="4" t="s">
        <v>114</v>
      </c>
      <c r="F20" s="25" t="s">
        <v>316</v>
      </c>
      <c r="G20" s="4" t="s">
        <v>158</v>
      </c>
      <c r="H20" s="11"/>
      <c r="I20" s="7" t="s">
        <v>317</v>
      </c>
      <c r="J20" s="28">
        <v>202007000072</v>
      </c>
      <c r="N20" s="4" t="s">
        <v>318</v>
      </c>
      <c r="O20" s="7" t="s">
        <v>200</v>
      </c>
      <c r="P20" s="7" t="s">
        <v>186</v>
      </c>
      <c r="Q20" s="4" t="s">
        <v>157</v>
      </c>
      <c r="R20" s="4">
        <v>64783</v>
      </c>
      <c r="S20" s="10">
        <v>44029</v>
      </c>
      <c r="T20" s="7">
        <v>1143.32</v>
      </c>
      <c r="U20" s="29">
        <v>1280</v>
      </c>
      <c r="V20" s="4">
        <v>0</v>
      </c>
      <c r="W20" s="4">
        <v>0</v>
      </c>
      <c r="X20" s="4" t="s">
        <v>155</v>
      </c>
      <c r="Z20" s="4" t="s">
        <v>156</v>
      </c>
      <c r="AA20" s="4" t="s">
        <v>317</v>
      </c>
      <c r="AE20" s="11"/>
      <c r="AF20" s="11"/>
      <c r="AG20" s="4" t="s">
        <v>154</v>
      </c>
      <c r="AH20" s="4" t="s">
        <v>153</v>
      </c>
      <c r="AI20" s="4">
        <v>1</v>
      </c>
      <c r="AJ20" s="4" t="s">
        <v>116</v>
      </c>
      <c r="AK20" s="4">
        <v>1</v>
      </c>
      <c r="AO20" s="12"/>
      <c r="AP20" s="12"/>
      <c r="AQ20" s="4" t="s">
        <v>152</v>
      </c>
      <c r="AR20" s="10">
        <v>44134</v>
      </c>
      <c r="AS20" s="10">
        <v>44104</v>
      </c>
      <c r="AT20" s="4" t="s">
        <v>151</v>
      </c>
    </row>
    <row r="21" spans="1:46" s="4" customFormat="1" x14ac:dyDescent="0.3">
      <c r="A21" s="4">
        <v>2020</v>
      </c>
      <c r="B21" s="10">
        <v>44013</v>
      </c>
      <c r="C21" s="10">
        <v>44104</v>
      </c>
      <c r="D21" s="4" t="s">
        <v>108</v>
      </c>
      <c r="E21" s="4" t="s">
        <v>114</v>
      </c>
      <c r="F21" s="25" t="s">
        <v>319</v>
      </c>
      <c r="G21" s="4" t="s">
        <v>158</v>
      </c>
      <c r="H21" s="11"/>
      <c r="I21" s="7" t="s">
        <v>320</v>
      </c>
      <c r="J21" s="28">
        <v>202007000078</v>
      </c>
      <c r="K21" s="4" t="s">
        <v>218</v>
      </c>
      <c r="L21" s="4" t="s">
        <v>219</v>
      </c>
      <c r="M21" s="4" t="s">
        <v>199</v>
      </c>
      <c r="O21" s="7" t="s">
        <v>169</v>
      </c>
      <c r="P21" s="7" t="s">
        <v>186</v>
      </c>
      <c r="Q21" s="4" t="s">
        <v>157</v>
      </c>
      <c r="R21" s="4">
        <v>142</v>
      </c>
      <c r="S21" s="10">
        <v>44020</v>
      </c>
      <c r="T21" s="7">
        <v>5000</v>
      </c>
      <c r="U21" s="29">
        <v>5300</v>
      </c>
      <c r="V21" s="4">
        <v>0</v>
      </c>
      <c r="W21" s="4">
        <v>0</v>
      </c>
      <c r="X21" s="4" t="s">
        <v>155</v>
      </c>
      <c r="Z21" s="4" t="s">
        <v>156</v>
      </c>
      <c r="AA21" s="4" t="s">
        <v>320</v>
      </c>
      <c r="AE21" s="11"/>
      <c r="AF21" s="11"/>
      <c r="AG21" s="4" t="s">
        <v>154</v>
      </c>
      <c r="AH21" s="4" t="s">
        <v>153</v>
      </c>
      <c r="AI21" s="4">
        <v>1</v>
      </c>
      <c r="AJ21" s="4" t="s">
        <v>116</v>
      </c>
      <c r="AK21" s="4">
        <v>1</v>
      </c>
      <c r="AO21" s="12"/>
      <c r="AP21" s="12"/>
      <c r="AQ21" s="4" t="s">
        <v>152</v>
      </c>
      <c r="AR21" s="10">
        <v>44134</v>
      </c>
      <c r="AS21" s="10">
        <v>44104</v>
      </c>
      <c r="AT21" s="4" t="s">
        <v>151</v>
      </c>
    </row>
    <row r="22" spans="1:46" s="4" customFormat="1" x14ac:dyDescent="0.3">
      <c r="A22" s="4">
        <v>2020</v>
      </c>
      <c r="B22" s="10">
        <v>44013</v>
      </c>
      <c r="C22" s="10">
        <v>44104</v>
      </c>
      <c r="D22" s="4" t="s">
        <v>108</v>
      </c>
      <c r="E22" s="4" t="s">
        <v>114</v>
      </c>
      <c r="F22" s="25" t="s">
        <v>321</v>
      </c>
      <c r="G22" s="4" t="s">
        <v>158</v>
      </c>
      <c r="H22" s="11"/>
      <c r="I22" s="7" t="s">
        <v>317</v>
      </c>
      <c r="J22" s="28">
        <v>202007000100</v>
      </c>
      <c r="N22" s="4" t="s">
        <v>318</v>
      </c>
      <c r="O22" s="7" t="s">
        <v>200</v>
      </c>
      <c r="P22" s="7" t="s">
        <v>186</v>
      </c>
      <c r="Q22" s="4" t="s">
        <v>157</v>
      </c>
      <c r="R22" s="25">
        <v>64784</v>
      </c>
      <c r="S22" s="10">
        <v>44029</v>
      </c>
      <c r="T22" s="7">
        <v>1067.43</v>
      </c>
      <c r="U22" s="29">
        <v>1195</v>
      </c>
      <c r="V22" s="4">
        <v>0</v>
      </c>
      <c r="W22" s="4">
        <v>0</v>
      </c>
      <c r="X22" s="4" t="s">
        <v>155</v>
      </c>
      <c r="Z22" s="4" t="s">
        <v>156</v>
      </c>
      <c r="AA22" s="4" t="s">
        <v>317</v>
      </c>
      <c r="AE22" s="11"/>
      <c r="AF22" s="11"/>
      <c r="AG22" s="4" t="s">
        <v>154</v>
      </c>
      <c r="AH22" s="4" t="s">
        <v>153</v>
      </c>
      <c r="AI22" s="4">
        <v>1</v>
      </c>
      <c r="AJ22" s="4" t="s">
        <v>116</v>
      </c>
      <c r="AK22" s="4">
        <v>1</v>
      </c>
      <c r="AO22" s="12"/>
      <c r="AP22" s="12"/>
      <c r="AQ22" s="4" t="s">
        <v>152</v>
      </c>
      <c r="AR22" s="10">
        <v>44134</v>
      </c>
      <c r="AS22" s="10">
        <v>44104</v>
      </c>
      <c r="AT22" s="4" t="s">
        <v>151</v>
      </c>
    </row>
    <row r="23" spans="1:46" s="4" customFormat="1" x14ac:dyDescent="0.3">
      <c r="A23" s="4">
        <v>2020</v>
      </c>
      <c r="B23" s="10">
        <v>44013</v>
      </c>
      <c r="C23" s="10">
        <v>44104</v>
      </c>
      <c r="D23" s="4" t="s">
        <v>108</v>
      </c>
      <c r="E23" s="4" t="s">
        <v>114</v>
      </c>
      <c r="F23" s="25" t="s">
        <v>322</v>
      </c>
      <c r="G23" s="4" t="s">
        <v>158</v>
      </c>
      <c r="H23" s="11"/>
      <c r="I23" s="7" t="s">
        <v>323</v>
      </c>
      <c r="J23" s="28">
        <v>202007000108</v>
      </c>
      <c r="K23" s="4" t="s">
        <v>164</v>
      </c>
      <c r="L23" s="4" t="s">
        <v>173</v>
      </c>
      <c r="M23" s="4" t="s">
        <v>160</v>
      </c>
      <c r="O23" s="7" t="s">
        <v>172</v>
      </c>
      <c r="P23" s="7" t="s">
        <v>253</v>
      </c>
      <c r="Q23" s="4" t="s">
        <v>157</v>
      </c>
      <c r="R23" s="25" t="s">
        <v>324</v>
      </c>
      <c r="S23" s="10">
        <v>44021</v>
      </c>
      <c r="T23" s="7">
        <v>1275</v>
      </c>
      <c r="U23" s="29">
        <v>1479</v>
      </c>
      <c r="V23" s="4">
        <v>0</v>
      </c>
      <c r="W23" s="4">
        <v>0</v>
      </c>
      <c r="X23" s="4" t="s">
        <v>155</v>
      </c>
      <c r="Z23" s="4" t="s">
        <v>156</v>
      </c>
      <c r="AA23" s="4" t="s">
        <v>323</v>
      </c>
      <c r="AE23" s="11"/>
      <c r="AF23" s="11"/>
      <c r="AG23" s="4" t="s">
        <v>154</v>
      </c>
      <c r="AH23" s="4" t="s">
        <v>153</v>
      </c>
      <c r="AI23" s="4">
        <v>1</v>
      </c>
      <c r="AJ23" s="4" t="s">
        <v>116</v>
      </c>
      <c r="AK23" s="4">
        <v>1</v>
      </c>
      <c r="AO23" s="12"/>
      <c r="AP23" s="12"/>
      <c r="AQ23" s="4" t="s">
        <v>152</v>
      </c>
      <c r="AR23" s="10">
        <v>44134</v>
      </c>
      <c r="AS23" s="10">
        <v>44104</v>
      </c>
      <c r="AT23" s="4" t="s">
        <v>151</v>
      </c>
    </row>
    <row r="24" spans="1:46" s="4" customFormat="1" x14ac:dyDescent="0.3">
      <c r="A24" s="4">
        <v>2020</v>
      </c>
      <c r="B24" s="10">
        <v>44013</v>
      </c>
      <c r="C24" s="10">
        <v>44104</v>
      </c>
      <c r="D24" s="4" t="s">
        <v>108</v>
      </c>
      <c r="E24" s="4" t="s">
        <v>112</v>
      </c>
      <c r="F24" s="25" t="s">
        <v>325</v>
      </c>
      <c r="G24" s="4" t="s">
        <v>158</v>
      </c>
      <c r="H24" s="11"/>
      <c r="I24" s="7" t="s">
        <v>326</v>
      </c>
      <c r="J24" s="28">
        <v>202007000120</v>
      </c>
      <c r="N24" s="4" t="s">
        <v>198</v>
      </c>
      <c r="O24" s="7" t="s">
        <v>176</v>
      </c>
      <c r="P24" s="7" t="s">
        <v>396</v>
      </c>
      <c r="Q24" s="4" t="s">
        <v>157</v>
      </c>
      <c r="R24" s="4" t="s">
        <v>327</v>
      </c>
      <c r="S24" s="10">
        <v>44018</v>
      </c>
      <c r="T24" s="7">
        <v>2376</v>
      </c>
      <c r="U24" s="29">
        <v>2756.16</v>
      </c>
      <c r="V24" s="4">
        <v>0</v>
      </c>
      <c r="W24" s="4">
        <v>0</v>
      </c>
      <c r="X24" s="4" t="s">
        <v>155</v>
      </c>
      <c r="Z24" s="4" t="s">
        <v>156</v>
      </c>
      <c r="AA24" s="4" t="s">
        <v>326</v>
      </c>
      <c r="AE24" s="11"/>
      <c r="AF24" s="11"/>
      <c r="AG24" s="4" t="s">
        <v>154</v>
      </c>
      <c r="AH24" s="4" t="s">
        <v>153</v>
      </c>
      <c r="AI24" s="4">
        <v>1</v>
      </c>
      <c r="AJ24" s="4" t="s">
        <v>116</v>
      </c>
      <c r="AK24" s="4">
        <v>1</v>
      </c>
      <c r="AO24" s="12"/>
      <c r="AP24" s="12"/>
      <c r="AQ24" s="4" t="s">
        <v>152</v>
      </c>
      <c r="AR24" s="10">
        <v>44134</v>
      </c>
      <c r="AS24" s="10">
        <v>44104</v>
      </c>
      <c r="AT24" s="4" t="s">
        <v>151</v>
      </c>
    </row>
    <row r="25" spans="1:46" s="4" customFormat="1" x14ac:dyDescent="0.3">
      <c r="A25" s="4">
        <v>2020</v>
      </c>
      <c r="B25" s="10">
        <v>44013</v>
      </c>
      <c r="C25" s="10">
        <v>44104</v>
      </c>
      <c r="D25" s="4" t="s">
        <v>108</v>
      </c>
      <c r="E25" s="4" t="s">
        <v>112</v>
      </c>
      <c r="F25" s="25" t="s">
        <v>328</v>
      </c>
      <c r="G25" s="4" t="s">
        <v>158</v>
      </c>
      <c r="H25" s="11"/>
      <c r="I25" s="7" t="s">
        <v>330</v>
      </c>
      <c r="J25" s="28">
        <v>202007000124</v>
      </c>
      <c r="K25" s="4" t="s">
        <v>249</v>
      </c>
      <c r="L25" s="4" t="s">
        <v>250</v>
      </c>
      <c r="M25" s="4" t="s">
        <v>251</v>
      </c>
      <c r="O25" s="7" t="s">
        <v>252</v>
      </c>
      <c r="P25" s="7" t="s">
        <v>210</v>
      </c>
      <c r="Q25" s="4" t="s">
        <v>157</v>
      </c>
      <c r="R25" s="4" t="s">
        <v>329</v>
      </c>
      <c r="S25" s="10">
        <v>44021</v>
      </c>
      <c r="T25" s="7">
        <v>7250</v>
      </c>
      <c r="U25" s="29">
        <v>8410</v>
      </c>
      <c r="V25" s="4">
        <v>0</v>
      </c>
      <c r="W25" s="4">
        <v>0</v>
      </c>
      <c r="X25" s="4" t="s">
        <v>155</v>
      </c>
      <c r="Z25" s="4" t="s">
        <v>156</v>
      </c>
      <c r="AA25" s="4" t="s">
        <v>330</v>
      </c>
      <c r="AE25" s="11"/>
      <c r="AF25" s="11"/>
      <c r="AG25" s="4" t="s">
        <v>154</v>
      </c>
      <c r="AH25" s="4" t="s">
        <v>153</v>
      </c>
      <c r="AI25" s="4">
        <v>1</v>
      </c>
      <c r="AJ25" s="4" t="s">
        <v>116</v>
      </c>
      <c r="AK25" s="4">
        <v>1</v>
      </c>
      <c r="AO25" s="12"/>
      <c r="AP25" s="12"/>
      <c r="AQ25" s="4" t="s">
        <v>152</v>
      </c>
      <c r="AR25" s="10">
        <v>44134</v>
      </c>
      <c r="AS25" s="10">
        <v>44104</v>
      </c>
      <c r="AT25" s="4" t="s">
        <v>151</v>
      </c>
    </row>
    <row r="26" spans="1:46" s="4" customFormat="1" x14ac:dyDescent="0.3">
      <c r="A26" s="4">
        <v>2020</v>
      </c>
      <c r="B26" s="10">
        <v>44013</v>
      </c>
      <c r="C26" s="10">
        <v>44104</v>
      </c>
      <c r="D26" s="4" t="s">
        <v>108</v>
      </c>
      <c r="E26" s="4" t="s">
        <v>112</v>
      </c>
      <c r="F26" s="25" t="s">
        <v>331</v>
      </c>
      <c r="G26" s="4" t="s">
        <v>158</v>
      </c>
      <c r="H26" s="11"/>
      <c r="I26" s="7" t="s">
        <v>333</v>
      </c>
      <c r="J26" s="28">
        <v>202007000128</v>
      </c>
      <c r="N26" s="4" t="s">
        <v>222</v>
      </c>
      <c r="O26" s="7" t="s">
        <v>223</v>
      </c>
      <c r="P26" s="7" t="s">
        <v>207</v>
      </c>
      <c r="Q26" s="4" t="s">
        <v>157</v>
      </c>
      <c r="R26" s="4" t="s">
        <v>332</v>
      </c>
      <c r="S26" s="10">
        <v>44019</v>
      </c>
      <c r="T26" s="7">
        <v>28172</v>
      </c>
      <c r="U26" s="29">
        <v>32679.52</v>
      </c>
      <c r="V26" s="4">
        <v>0</v>
      </c>
      <c r="W26" s="4">
        <v>0</v>
      </c>
      <c r="X26" s="4" t="s">
        <v>155</v>
      </c>
      <c r="Z26" s="4" t="s">
        <v>156</v>
      </c>
      <c r="AA26" s="4" t="s">
        <v>333</v>
      </c>
      <c r="AE26" s="11"/>
      <c r="AF26" s="11"/>
      <c r="AG26" s="4" t="s">
        <v>154</v>
      </c>
      <c r="AH26" s="4" t="s">
        <v>153</v>
      </c>
      <c r="AI26" s="4">
        <v>1</v>
      </c>
      <c r="AJ26" s="4" t="s">
        <v>116</v>
      </c>
      <c r="AK26" s="4">
        <v>1</v>
      </c>
      <c r="AO26" s="12"/>
      <c r="AP26" s="12"/>
      <c r="AQ26" s="4" t="s">
        <v>152</v>
      </c>
      <c r="AR26" s="10">
        <v>44134</v>
      </c>
      <c r="AS26" s="10">
        <v>44104</v>
      </c>
      <c r="AT26" s="4" t="s">
        <v>151</v>
      </c>
    </row>
    <row r="27" spans="1:46" s="4" customFormat="1" x14ac:dyDescent="0.3">
      <c r="A27" s="4">
        <v>2020</v>
      </c>
      <c r="B27" s="10">
        <v>44013</v>
      </c>
      <c r="C27" s="10">
        <v>44104</v>
      </c>
      <c r="D27" s="4" t="s">
        <v>108</v>
      </c>
      <c r="E27" s="4" t="s">
        <v>114</v>
      </c>
      <c r="F27" s="25" t="s">
        <v>334</v>
      </c>
      <c r="G27" s="4" t="s">
        <v>158</v>
      </c>
      <c r="H27" s="11"/>
      <c r="I27" s="7" t="s">
        <v>335</v>
      </c>
      <c r="J27" s="28">
        <v>202007000130</v>
      </c>
      <c r="K27" s="4" t="s">
        <v>336</v>
      </c>
      <c r="L27" s="4" t="s">
        <v>337</v>
      </c>
      <c r="M27" s="4" t="s">
        <v>338</v>
      </c>
      <c r="O27" s="7" t="s">
        <v>339</v>
      </c>
      <c r="P27" s="7" t="s">
        <v>203</v>
      </c>
      <c r="Q27" s="4" t="s">
        <v>157</v>
      </c>
      <c r="R27" s="25" t="s">
        <v>340</v>
      </c>
      <c r="S27" s="10">
        <v>44021</v>
      </c>
      <c r="T27" s="7">
        <v>78919.289999999994</v>
      </c>
      <c r="U27" s="29">
        <v>91546.38</v>
      </c>
      <c r="V27" s="4">
        <v>0</v>
      </c>
      <c r="W27" s="4">
        <v>0</v>
      </c>
      <c r="X27" s="4" t="s">
        <v>155</v>
      </c>
      <c r="Z27" s="4" t="s">
        <v>156</v>
      </c>
      <c r="AA27" s="4" t="s">
        <v>335</v>
      </c>
      <c r="AE27" s="11"/>
      <c r="AF27" s="11"/>
      <c r="AG27" s="4" t="s">
        <v>154</v>
      </c>
      <c r="AH27" s="4" t="s">
        <v>153</v>
      </c>
      <c r="AI27" s="4">
        <v>1</v>
      </c>
      <c r="AJ27" s="4" t="s">
        <v>116</v>
      </c>
      <c r="AK27" s="4">
        <v>1</v>
      </c>
      <c r="AO27" s="12"/>
      <c r="AP27" s="12"/>
      <c r="AQ27" s="4" t="s">
        <v>152</v>
      </c>
      <c r="AR27" s="10">
        <v>44134</v>
      </c>
      <c r="AS27" s="10">
        <v>44104</v>
      </c>
      <c r="AT27" s="4" t="s">
        <v>151</v>
      </c>
    </row>
    <row r="28" spans="1:46" s="4" customFormat="1" x14ac:dyDescent="0.3">
      <c r="A28" s="4">
        <v>2020</v>
      </c>
      <c r="B28" s="10">
        <v>44013</v>
      </c>
      <c r="C28" s="10">
        <v>44104</v>
      </c>
      <c r="D28" s="4" t="s">
        <v>108</v>
      </c>
      <c r="E28" s="4" t="s">
        <v>112</v>
      </c>
      <c r="F28" s="25" t="s">
        <v>341</v>
      </c>
      <c r="G28" s="4" t="s">
        <v>158</v>
      </c>
      <c r="H28" s="11"/>
      <c r="I28" s="7" t="s">
        <v>342</v>
      </c>
      <c r="J28" s="28">
        <v>202007000148</v>
      </c>
      <c r="K28" s="4" t="s">
        <v>343</v>
      </c>
      <c r="L28" s="4" t="s">
        <v>162</v>
      </c>
      <c r="M28" s="4" t="s">
        <v>231</v>
      </c>
      <c r="O28" s="7" t="s">
        <v>232</v>
      </c>
      <c r="P28" s="7" t="s">
        <v>195</v>
      </c>
      <c r="Q28" s="4" t="s">
        <v>157</v>
      </c>
      <c r="R28" s="25">
        <v>10418</v>
      </c>
      <c r="S28" s="10">
        <v>44027</v>
      </c>
      <c r="T28" s="7">
        <v>146.55000000000001</v>
      </c>
      <c r="U28" s="29">
        <v>170</v>
      </c>
      <c r="V28" s="4">
        <v>0</v>
      </c>
      <c r="W28" s="4">
        <v>0</v>
      </c>
      <c r="X28" s="4" t="s">
        <v>155</v>
      </c>
      <c r="Z28" s="4" t="s">
        <v>156</v>
      </c>
      <c r="AA28" s="4" t="s">
        <v>342</v>
      </c>
      <c r="AE28" s="11"/>
      <c r="AF28" s="11"/>
      <c r="AG28" s="4" t="s">
        <v>154</v>
      </c>
      <c r="AH28" s="4" t="s">
        <v>153</v>
      </c>
      <c r="AI28" s="4">
        <v>1</v>
      </c>
      <c r="AJ28" s="4" t="s">
        <v>116</v>
      </c>
      <c r="AK28" s="4">
        <v>1</v>
      </c>
      <c r="AO28" s="12"/>
      <c r="AP28" s="12"/>
      <c r="AQ28" s="4" t="s">
        <v>152</v>
      </c>
      <c r="AR28" s="10">
        <v>44134</v>
      </c>
      <c r="AS28" s="10">
        <v>44104</v>
      </c>
      <c r="AT28" s="4" t="s">
        <v>151</v>
      </c>
    </row>
    <row r="29" spans="1:46" s="4" customFormat="1" x14ac:dyDescent="0.3">
      <c r="A29" s="4">
        <v>2020</v>
      </c>
      <c r="B29" s="10">
        <v>44013</v>
      </c>
      <c r="C29" s="10">
        <v>44104</v>
      </c>
      <c r="D29" s="4" t="s">
        <v>108</v>
      </c>
      <c r="E29" s="4" t="s">
        <v>112</v>
      </c>
      <c r="F29" s="25" t="s">
        <v>344</v>
      </c>
      <c r="G29" s="4" t="s">
        <v>158</v>
      </c>
      <c r="H29" s="11"/>
      <c r="I29" s="7" t="s">
        <v>345</v>
      </c>
      <c r="J29" s="28">
        <v>202007000149</v>
      </c>
      <c r="K29" s="4" t="s">
        <v>343</v>
      </c>
      <c r="L29" s="4" t="s">
        <v>162</v>
      </c>
      <c r="M29" s="4" t="s">
        <v>231</v>
      </c>
      <c r="O29" s="7" t="s">
        <v>232</v>
      </c>
      <c r="P29" s="7" t="s">
        <v>195</v>
      </c>
      <c r="Q29" s="4" t="s">
        <v>157</v>
      </c>
      <c r="R29" s="25">
        <v>10419</v>
      </c>
      <c r="S29" s="10">
        <v>44027</v>
      </c>
      <c r="T29" s="7">
        <v>168.1</v>
      </c>
      <c r="U29" s="29">
        <v>195</v>
      </c>
      <c r="V29" s="4">
        <v>0</v>
      </c>
      <c r="W29" s="4">
        <v>0</v>
      </c>
      <c r="X29" s="4" t="s">
        <v>155</v>
      </c>
      <c r="Z29" s="4" t="s">
        <v>156</v>
      </c>
      <c r="AA29" s="4" t="s">
        <v>345</v>
      </c>
      <c r="AE29" s="11"/>
      <c r="AF29" s="11"/>
      <c r="AG29" s="4" t="s">
        <v>154</v>
      </c>
      <c r="AH29" s="4" t="s">
        <v>153</v>
      </c>
      <c r="AI29" s="4">
        <v>1</v>
      </c>
      <c r="AJ29" s="4" t="s">
        <v>116</v>
      </c>
      <c r="AK29" s="4">
        <v>1</v>
      </c>
      <c r="AO29" s="12"/>
      <c r="AP29" s="12"/>
      <c r="AQ29" s="4" t="s">
        <v>152</v>
      </c>
      <c r="AR29" s="10">
        <v>44134</v>
      </c>
      <c r="AS29" s="10">
        <v>44104</v>
      </c>
      <c r="AT29" s="4" t="s">
        <v>151</v>
      </c>
    </row>
    <row r="30" spans="1:46" s="4" customFormat="1" x14ac:dyDescent="0.3">
      <c r="A30" s="4">
        <v>2020</v>
      </c>
      <c r="B30" s="10">
        <v>44013</v>
      </c>
      <c r="C30" s="10">
        <v>44104</v>
      </c>
      <c r="D30" s="4" t="s">
        <v>108</v>
      </c>
      <c r="E30" s="4" t="s">
        <v>112</v>
      </c>
      <c r="F30" s="25" t="s">
        <v>346</v>
      </c>
      <c r="G30" s="4" t="s">
        <v>158</v>
      </c>
      <c r="H30" s="11"/>
      <c r="I30" s="7" t="s">
        <v>347</v>
      </c>
      <c r="J30" s="28">
        <v>202007000151</v>
      </c>
      <c r="K30" s="4" t="s">
        <v>343</v>
      </c>
      <c r="L30" s="4" t="s">
        <v>162</v>
      </c>
      <c r="M30" s="4" t="s">
        <v>231</v>
      </c>
      <c r="O30" s="7" t="s">
        <v>232</v>
      </c>
      <c r="P30" s="7" t="s">
        <v>195</v>
      </c>
      <c r="Q30" s="4" t="s">
        <v>157</v>
      </c>
      <c r="R30" s="25">
        <v>10422</v>
      </c>
      <c r="S30" s="10">
        <v>44027</v>
      </c>
      <c r="T30" s="7">
        <v>418.13</v>
      </c>
      <c r="U30" s="29">
        <v>485.03</v>
      </c>
      <c r="V30" s="4">
        <v>0</v>
      </c>
      <c r="W30" s="4">
        <v>0</v>
      </c>
      <c r="X30" s="4" t="s">
        <v>155</v>
      </c>
      <c r="Z30" s="4" t="s">
        <v>156</v>
      </c>
      <c r="AA30" s="4" t="s">
        <v>347</v>
      </c>
      <c r="AE30" s="11"/>
      <c r="AF30" s="11"/>
      <c r="AG30" s="4" t="s">
        <v>154</v>
      </c>
      <c r="AH30" s="4" t="s">
        <v>153</v>
      </c>
      <c r="AI30" s="4">
        <v>1</v>
      </c>
      <c r="AJ30" s="4" t="s">
        <v>116</v>
      </c>
      <c r="AK30" s="4">
        <v>1</v>
      </c>
      <c r="AO30" s="12"/>
      <c r="AP30" s="12"/>
      <c r="AQ30" s="4" t="s">
        <v>152</v>
      </c>
      <c r="AR30" s="10">
        <v>44134</v>
      </c>
      <c r="AS30" s="10">
        <v>44104</v>
      </c>
      <c r="AT30" s="4" t="s">
        <v>151</v>
      </c>
    </row>
    <row r="31" spans="1:46" s="4" customFormat="1" x14ac:dyDescent="0.3">
      <c r="A31" s="4">
        <v>2020</v>
      </c>
      <c r="B31" s="10">
        <v>44013</v>
      </c>
      <c r="C31" s="10">
        <v>44104</v>
      </c>
      <c r="D31" s="4" t="s">
        <v>108</v>
      </c>
      <c r="E31" s="4" t="s">
        <v>112</v>
      </c>
      <c r="F31" s="25" t="s">
        <v>348</v>
      </c>
      <c r="G31" s="4" t="s">
        <v>158</v>
      </c>
      <c r="H31" s="11"/>
      <c r="I31" s="7" t="s">
        <v>349</v>
      </c>
      <c r="J31" s="28">
        <v>202007000152</v>
      </c>
      <c r="K31" s="4" t="s">
        <v>266</v>
      </c>
      <c r="L31" s="4" t="s">
        <v>229</v>
      </c>
      <c r="M31" s="4" t="s">
        <v>227</v>
      </c>
      <c r="O31" s="7" t="s">
        <v>235</v>
      </c>
      <c r="P31" s="7" t="s">
        <v>195</v>
      </c>
      <c r="Q31" s="4" t="s">
        <v>157</v>
      </c>
      <c r="R31" s="25" t="s">
        <v>350</v>
      </c>
      <c r="S31" s="10">
        <v>44027</v>
      </c>
      <c r="T31" s="7">
        <v>8534.48</v>
      </c>
      <c r="U31" s="29">
        <v>9900</v>
      </c>
      <c r="V31" s="4">
        <v>0</v>
      </c>
      <c r="W31" s="4">
        <v>0</v>
      </c>
      <c r="X31" s="4" t="s">
        <v>155</v>
      </c>
      <c r="Z31" s="4" t="s">
        <v>156</v>
      </c>
      <c r="AA31" s="4" t="s">
        <v>349</v>
      </c>
      <c r="AE31" s="11"/>
      <c r="AF31" s="11"/>
      <c r="AG31" s="4" t="s">
        <v>154</v>
      </c>
      <c r="AH31" s="4" t="s">
        <v>153</v>
      </c>
      <c r="AI31" s="4">
        <v>1</v>
      </c>
      <c r="AJ31" s="4" t="s">
        <v>116</v>
      </c>
      <c r="AK31" s="4">
        <v>1</v>
      </c>
      <c r="AO31" s="12"/>
      <c r="AP31" s="12"/>
      <c r="AQ31" s="4" t="s">
        <v>152</v>
      </c>
      <c r="AR31" s="10">
        <v>44134</v>
      </c>
      <c r="AS31" s="10">
        <v>44104</v>
      </c>
      <c r="AT31" s="4" t="s">
        <v>151</v>
      </c>
    </row>
    <row r="32" spans="1:46" s="4" customFormat="1" x14ac:dyDescent="0.3">
      <c r="A32" s="4">
        <v>2020</v>
      </c>
      <c r="B32" s="10">
        <v>44013</v>
      </c>
      <c r="C32" s="10">
        <v>44104</v>
      </c>
      <c r="D32" s="4" t="s">
        <v>108</v>
      </c>
      <c r="E32" s="4" t="s">
        <v>112</v>
      </c>
      <c r="F32" s="25" t="s">
        <v>351</v>
      </c>
      <c r="G32" s="4" t="s">
        <v>158</v>
      </c>
      <c r="H32" s="11"/>
      <c r="I32" s="7" t="s">
        <v>352</v>
      </c>
      <c r="J32" s="28">
        <v>202007000154</v>
      </c>
      <c r="K32" s="4" t="s">
        <v>266</v>
      </c>
      <c r="L32" s="4" t="s">
        <v>229</v>
      </c>
      <c r="M32" s="4" t="s">
        <v>227</v>
      </c>
      <c r="O32" s="7" t="s">
        <v>235</v>
      </c>
      <c r="P32" s="7" t="s">
        <v>195</v>
      </c>
      <c r="Q32" s="4" t="s">
        <v>157</v>
      </c>
      <c r="R32" s="25" t="s">
        <v>353</v>
      </c>
      <c r="S32" s="10">
        <v>44027</v>
      </c>
      <c r="T32" s="7">
        <v>3839.66</v>
      </c>
      <c r="U32" s="29">
        <v>4454</v>
      </c>
      <c r="V32" s="4">
        <v>0</v>
      </c>
      <c r="W32" s="4">
        <v>0</v>
      </c>
      <c r="X32" s="4" t="s">
        <v>155</v>
      </c>
      <c r="Z32" s="4" t="s">
        <v>156</v>
      </c>
      <c r="AA32" s="4" t="s">
        <v>352</v>
      </c>
      <c r="AE32" s="11"/>
      <c r="AF32" s="11"/>
      <c r="AG32" s="4" t="s">
        <v>154</v>
      </c>
      <c r="AH32" s="4" t="s">
        <v>153</v>
      </c>
      <c r="AI32" s="4">
        <v>1</v>
      </c>
      <c r="AJ32" s="4" t="s">
        <v>116</v>
      </c>
      <c r="AK32" s="4">
        <v>1</v>
      </c>
      <c r="AO32" s="12"/>
      <c r="AP32" s="12"/>
      <c r="AQ32" s="4" t="s">
        <v>152</v>
      </c>
      <c r="AR32" s="10">
        <v>44134</v>
      </c>
      <c r="AS32" s="10">
        <v>44104</v>
      </c>
      <c r="AT32" s="4" t="s">
        <v>151</v>
      </c>
    </row>
    <row r="33" spans="1:46" s="4" customFormat="1" x14ac:dyDescent="0.3">
      <c r="A33" s="4">
        <v>2020</v>
      </c>
      <c r="B33" s="10">
        <v>44013</v>
      </c>
      <c r="C33" s="10">
        <v>44104</v>
      </c>
      <c r="D33" s="4" t="s">
        <v>108</v>
      </c>
      <c r="E33" s="4" t="s">
        <v>112</v>
      </c>
      <c r="F33" s="25" t="s">
        <v>354</v>
      </c>
      <c r="G33" s="4" t="s">
        <v>158</v>
      </c>
      <c r="H33" s="11"/>
      <c r="I33" s="7" t="s">
        <v>355</v>
      </c>
      <c r="J33" s="28">
        <v>202007000156</v>
      </c>
      <c r="N33" s="4" t="s">
        <v>233</v>
      </c>
      <c r="O33" s="7" t="s">
        <v>234</v>
      </c>
      <c r="P33" s="7" t="s">
        <v>195</v>
      </c>
      <c r="Q33" s="4" t="s">
        <v>157</v>
      </c>
      <c r="R33" s="25" t="s">
        <v>356</v>
      </c>
      <c r="S33" s="10">
        <v>44029</v>
      </c>
      <c r="T33" s="7">
        <v>17305.009999999998</v>
      </c>
      <c r="U33" s="29">
        <v>19999.75</v>
      </c>
      <c r="V33" s="4">
        <v>0</v>
      </c>
      <c r="W33" s="4">
        <v>0</v>
      </c>
      <c r="X33" s="4" t="s">
        <v>155</v>
      </c>
      <c r="Z33" s="4" t="s">
        <v>156</v>
      </c>
      <c r="AA33" s="4" t="s">
        <v>355</v>
      </c>
      <c r="AE33" s="11"/>
      <c r="AF33" s="11"/>
      <c r="AG33" s="4" t="s">
        <v>154</v>
      </c>
      <c r="AH33" s="4" t="s">
        <v>153</v>
      </c>
      <c r="AI33" s="4">
        <v>1</v>
      </c>
      <c r="AJ33" s="4" t="s">
        <v>116</v>
      </c>
      <c r="AK33" s="4">
        <v>1</v>
      </c>
      <c r="AO33" s="12"/>
      <c r="AP33" s="12"/>
      <c r="AQ33" s="4" t="s">
        <v>152</v>
      </c>
      <c r="AR33" s="10">
        <v>44134</v>
      </c>
      <c r="AS33" s="10">
        <v>44104</v>
      </c>
      <c r="AT33" s="4" t="s">
        <v>151</v>
      </c>
    </row>
    <row r="34" spans="1:46" s="4" customFormat="1" x14ac:dyDescent="0.3">
      <c r="A34" s="4">
        <v>2020</v>
      </c>
      <c r="B34" s="10">
        <v>44013</v>
      </c>
      <c r="C34" s="10">
        <v>44104</v>
      </c>
      <c r="D34" s="4" t="s">
        <v>108</v>
      </c>
      <c r="E34" s="4" t="s">
        <v>112</v>
      </c>
      <c r="F34" s="25" t="s">
        <v>357</v>
      </c>
      <c r="G34" s="4" t="s">
        <v>158</v>
      </c>
      <c r="H34" s="11"/>
      <c r="I34" s="7" t="s">
        <v>349</v>
      </c>
      <c r="J34" s="28">
        <v>202007000157</v>
      </c>
      <c r="K34" s="4" t="s">
        <v>266</v>
      </c>
      <c r="L34" s="4" t="s">
        <v>229</v>
      </c>
      <c r="M34" s="4" t="s">
        <v>227</v>
      </c>
      <c r="O34" s="7" t="s">
        <v>235</v>
      </c>
      <c r="P34" s="7" t="s">
        <v>195</v>
      </c>
      <c r="Q34" s="4" t="s">
        <v>157</v>
      </c>
      <c r="R34" s="25" t="s">
        <v>358</v>
      </c>
      <c r="S34" s="10">
        <v>44036</v>
      </c>
      <c r="T34" s="7">
        <v>5087.07</v>
      </c>
      <c r="U34" s="29">
        <v>5901</v>
      </c>
      <c r="V34" s="4">
        <v>0</v>
      </c>
      <c r="W34" s="4">
        <v>0</v>
      </c>
      <c r="X34" s="4" t="s">
        <v>155</v>
      </c>
      <c r="Z34" s="4" t="s">
        <v>156</v>
      </c>
      <c r="AA34" s="4" t="s">
        <v>349</v>
      </c>
      <c r="AE34" s="11"/>
      <c r="AF34" s="11"/>
      <c r="AG34" s="4" t="s">
        <v>154</v>
      </c>
      <c r="AH34" s="4" t="s">
        <v>153</v>
      </c>
      <c r="AI34" s="4">
        <v>1</v>
      </c>
      <c r="AJ34" s="4" t="s">
        <v>116</v>
      </c>
      <c r="AK34" s="4">
        <v>1</v>
      </c>
      <c r="AO34" s="12"/>
      <c r="AP34" s="12"/>
      <c r="AQ34" s="4" t="s">
        <v>152</v>
      </c>
      <c r="AR34" s="10">
        <v>44134</v>
      </c>
      <c r="AS34" s="10">
        <v>44104</v>
      </c>
      <c r="AT34" s="4" t="s">
        <v>151</v>
      </c>
    </row>
    <row r="35" spans="1:46" s="4" customFormat="1" x14ac:dyDescent="0.3">
      <c r="A35" s="4">
        <v>2020</v>
      </c>
      <c r="B35" s="10">
        <v>44013</v>
      </c>
      <c r="C35" s="10">
        <v>44104</v>
      </c>
      <c r="D35" s="4" t="s">
        <v>108</v>
      </c>
      <c r="E35" s="4" t="s">
        <v>112</v>
      </c>
      <c r="F35" s="25" t="s">
        <v>359</v>
      </c>
      <c r="G35" s="4" t="s">
        <v>158</v>
      </c>
      <c r="H35" s="11"/>
      <c r="I35" s="7" t="s">
        <v>360</v>
      </c>
      <c r="J35" s="28">
        <v>202007000159</v>
      </c>
      <c r="K35" s="4" t="s">
        <v>266</v>
      </c>
      <c r="L35" s="4" t="s">
        <v>229</v>
      </c>
      <c r="M35" s="4" t="s">
        <v>227</v>
      </c>
      <c r="O35" s="7" t="s">
        <v>235</v>
      </c>
      <c r="P35" s="7" t="s">
        <v>195</v>
      </c>
      <c r="Q35" s="4" t="s">
        <v>157</v>
      </c>
      <c r="R35" s="25" t="s">
        <v>361</v>
      </c>
      <c r="S35" s="10">
        <v>44036</v>
      </c>
      <c r="T35" s="7">
        <v>4746.55</v>
      </c>
      <c r="U35" s="29">
        <v>759.45</v>
      </c>
      <c r="V35" s="4">
        <v>0</v>
      </c>
      <c r="W35" s="4">
        <v>0</v>
      </c>
      <c r="X35" s="4" t="s">
        <v>155</v>
      </c>
      <c r="Z35" s="4" t="s">
        <v>156</v>
      </c>
      <c r="AA35" s="4" t="s">
        <v>360</v>
      </c>
      <c r="AE35" s="11"/>
      <c r="AF35" s="11"/>
      <c r="AG35" s="4" t="s">
        <v>154</v>
      </c>
      <c r="AH35" s="4" t="s">
        <v>153</v>
      </c>
      <c r="AI35" s="4">
        <v>1</v>
      </c>
      <c r="AJ35" s="4" t="s">
        <v>116</v>
      </c>
      <c r="AK35" s="4">
        <v>1</v>
      </c>
      <c r="AO35" s="12"/>
      <c r="AP35" s="12"/>
      <c r="AQ35" s="4" t="s">
        <v>152</v>
      </c>
      <c r="AR35" s="10">
        <v>44134</v>
      </c>
      <c r="AS35" s="10">
        <v>44104</v>
      </c>
      <c r="AT35" s="4" t="s">
        <v>151</v>
      </c>
    </row>
    <row r="36" spans="1:46" s="4" customFormat="1" x14ac:dyDescent="0.3">
      <c r="A36" s="4">
        <v>2020</v>
      </c>
      <c r="B36" s="10">
        <v>44013</v>
      </c>
      <c r="C36" s="10">
        <v>44104</v>
      </c>
      <c r="D36" s="4" t="s">
        <v>108</v>
      </c>
      <c r="E36" s="4" t="s">
        <v>112</v>
      </c>
      <c r="F36" s="25" t="s">
        <v>362</v>
      </c>
      <c r="G36" s="4" t="s">
        <v>158</v>
      </c>
      <c r="H36" s="11"/>
      <c r="I36" s="7" t="s">
        <v>363</v>
      </c>
      <c r="J36" s="28">
        <v>202007000161</v>
      </c>
      <c r="K36" s="4" t="s">
        <v>266</v>
      </c>
      <c r="L36" s="4" t="s">
        <v>229</v>
      </c>
      <c r="M36" s="4" t="s">
        <v>227</v>
      </c>
      <c r="O36" s="7" t="s">
        <v>235</v>
      </c>
      <c r="P36" s="7" t="s">
        <v>195</v>
      </c>
      <c r="Q36" s="4" t="s">
        <v>157</v>
      </c>
      <c r="R36" s="25" t="s">
        <v>364</v>
      </c>
      <c r="S36" s="10">
        <v>44036</v>
      </c>
      <c r="T36" s="7">
        <v>1689.66</v>
      </c>
      <c r="U36" s="29">
        <v>1960</v>
      </c>
      <c r="V36" s="4">
        <v>0</v>
      </c>
      <c r="W36" s="4">
        <v>0</v>
      </c>
      <c r="X36" s="4" t="s">
        <v>155</v>
      </c>
      <c r="Z36" s="4" t="s">
        <v>156</v>
      </c>
      <c r="AA36" s="4" t="s">
        <v>363</v>
      </c>
      <c r="AE36" s="11"/>
      <c r="AF36" s="11"/>
      <c r="AG36" s="4" t="s">
        <v>154</v>
      </c>
      <c r="AH36" s="4" t="s">
        <v>153</v>
      </c>
      <c r="AI36" s="4">
        <v>1</v>
      </c>
      <c r="AJ36" s="4" t="s">
        <v>116</v>
      </c>
      <c r="AK36" s="4">
        <v>1</v>
      </c>
      <c r="AO36" s="12"/>
      <c r="AP36" s="12"/>
      <c r="AQ36" s="4" t="s">
        <v>152</v>
      </c>
      <c r="AR36" s="10">
        <v>44134</v>
      </c>
      <c r="AS36" s="10">
        <v>44104</v>
      </c>
      <c r="AT36" s="4" t="s">
        <v>151</v>
      </c>
    </row>
    <row r="37" spans="1:46" s="4" customFormat="1" x14ac:dyDescent="0.3">
      <c r="A37" s="4">
        <v>2020</v>
      </c>
      <c r="B37" s="10">
        <v>44013</v>
      </c>
      <c r="C37" s="10">
        <v>44104</v>
      </c>
      <c r="D37" s="4" t="s">
        <v>108</v>
      </c>
      <c r="E37" s="4" t="s">
        <v>112</v>
      </c>
      <c r="F37" s="25" t="s">
        <v>365</v>
      </c>
      <c r="G37" s="4" t="s">
        <v>158</v>
      </c>
      <c r="H37" s="11"/>
      <c r="I37" s="7" t="s">
        <v>363</v>
      </c>
      <c r="J37" s="28">
        <v>202007000163</v>
      </c>
      <c r="K37" s="4" t="s">
        <v>266</v>
      </c>
      <c r="L37" s="4" t="s">
        <v>229</v>
      </c>
      <c r="M37" s="4" t="s">
        <v>227</v>
      </c>
      <c r="O37" s="7" t="s">
        <v>235</v>
      </c>
      <c r="P37" s="7" t="s">
        <v>195</v>
      </c>
      <c r="Q37" s="4" t="s">
        <v>157</v>
      </c>
      <c r="R37" s="25" t="s">
        <v>366</v>
      </c>
      <c r="S37" s="10">
        <v>44036</v>
      </c>
      <c r="T37" s="7">
        <v>1689.66</v>
      </c>
      <c r="U37" s="29">
        <v>1960</v>
      </c>
      <c r="V37" s="4">
        <v>0</v>
      </c>
      <c r="W37" s="4">
        <v>0</v>
      </c>
      <c r="X37" s="4" t="s">
        <v>155</v>
      </c>
      <c r="Z37" s="4" t="s">
        <v>156</v>
      </c>
      <c r="AA37" s="4" t="s">
        <v>363</v>
      </c>
      <c r="AE37" s="11"/>
      <c r="AF37" s="11"/>
      <c r="AG37" s="4" t="s">
        <v>154</v>
      </c>
      <c r="AH37" s="4" t="s">
        <v>153</v>
      </c>
      <c r="AI37" s="4">
        <v>1</v>
      </c>
      <c r="AJ37" s="4" t="s">
        <v>116</v>
      </c>
      <c r="AK37" s="4">
        <v>1</v>
      </c>
      <c r="AO37" s="12"/>
      <c r="AP37" s="12"/>
      <c r="AQ37" s="4" t="s">
        <v>152</v>
      </c>
      <c r="AR37" s="10">
        <v>44134</v>
      </c>
      <c r="AS37" s="10">
        <v>44104</v>
      </c>
      <c r="AT37" s="4" t="s">
        <v>151</v>
      </c>
    </row>
    <row r="38" spans="1:46" s="4" customFormat="1" x14ac:dyDescent="0.3">
      <c r="A38" s="4">
        <v>2020</v>
      </c>
      <c r="B38" s="10">
        <v>44013</v>
      </c>
      <c r="C38" s="10">
        <v>44104</v>
      </c>
      <c r="D38" s="4" t="s">
        <v>108</v>
      </c>
      <c r="E38" s="4" t="s">
        <v>112</v>
      </c>
      <c r="F38" s="25" t="s">
        <v>367</v>
      </c>
      <c r="G38" s="4" t="s">
        <v>158</v>
      </c>
      <c r="H38" s="11"/>
      <c r="I38" s="7" t="s">
        <v>352</v>
      </c>
      <c r="J38" s="28">
        <v>202007000165</v>
      </c>
      <c r="K38" s="4" t="s">
        <v>266</v>
      </c>
      <c r="L38" s="4" t="s">
        <v>229</v>
      </c>
      <c r="M38" s="4" t="s">
        <v>227</v>
      </c>
      <c r="O38" s="7" t="s">
        <v>235</v>
      </c>
      <c r="P38" s="7" t="s">
        <v>195</v>
      </c>
      <c r="Q38" s="4" t="s">
        <v>157</v>
      </c>
      <c r="R38" s="25" t="s">
        <v>368</v>
      </c>
      <c r="S38" s="10">
        <v>44036</v>
      </c>
      <c r="T38" s="7">
        <v>3965.52</v>
      </c>
      <c r="U38" s="29">
        <v>4600</v>
      </c>
      <c r="V38" s="4">
        <v>0</v>
      </c>
      <c r="W38" s="4">
        <v>0</v>
      </c>
      <c r="X38" s="4" t="s">
        <v>155</v>
      </c>
      <c r="Z38" s="4" t="s">
        <v>156</v>
      </c>
      <c r="AA38" s="4" t="s">
        <v>352</v>
      </c>
      <c r="AE38" s="11"/>
      <c r="AF38" s="11"/>
      <c r="AG38" s="4" t="s">
        <v>154</v>
      </c>
      <c r="AH38" s="4" t="s">
        <v>153</v>
      </c>
      <c r="AI38" s="4">
        <v>1</v>
      </c>
      <c r="AJ38" s="4" t="s">
        <v>116</v>
      </c>
      <c r="AK38" s="4">
        <v>1</v>
      </c>
      <c r="AO38" s="12"/>
      <c r="AP38" s="12"/>
      <c r="AQ38" s="4" t="s">
        <v>152</v>
      </c>
      <c r="AR38" s="10">
        <v>44134</v>
      </c>
      <c r="AS38" s="10">
        <v>44104</v>
      </c>
      <c r="AT38" s="4" t="s">
        <v>151</v>
      </c>
    </row>
    <row r="39" spans="1:46" s="4" customFormat="1" x14ac:dyDescent="0.3">
      <c r="A39" s="4">
        <v>2020</v>
      </c>
      <c r="B39" s="10">
        <v>44013</v>
      </c>
      <c r="C39" s="10">
        <v>44104</v>
      </c>
      <c r="D39" s="4" t="s">
        <v>108</v>
      </c>
      <c r="E39" s="4" t="s">
        <v>112</v>
      </c>
      <c r="F39" s="25" t="s">
        <v>369</v>
      </c>
      <c r="G39" s="4" t="s">
        <v>158</v>
      </c>
      <c r="H39" s="11"/>
      <c r="I39" s="7" t="s">
        <v>370</v>
      </c>
      <c r="J39" s="28">
        <v>202007000178</v>
      </c>
      <c r="K39" s="4" t="s">
        <v>343</v>
      </c>
      <c r="L39" s="4" t="s">
        <v>162</v>
      </c>
      <c r="M39" s="4" t="s">
        <v>231</v>
      </c>
      <c r="O39" s="7" t="s">
        <v>232</v>
      </c>
      <c r="P39" s="7" t="s">
        <v>195</v>
      </c>
      <c r="Q39" s="4" t="s">
        <v>157</v>
      </c>
      <c r="R39" s="4">
        <v>10497</v>
      </c>
      <c r="S39" s="10">
        <v>44039</v>
      </c>
      <c r="T39" s="7">
        <v>969.83</v>
      </c>
      <c r="U39" s="32">
        <v>1125</v>
      </c>
      <c r="V39" s="4">
        <v>0</v>
      </c>
      <c r="W39" s="4">
        <v>0</v>
      </c>
      <c r="X39" s="4" t="s">
        <v>155</v>
      </c>
      <c r="Z39" s="4" t="s">
        <v>156</v>
      </c>
      <c r="AA39" s="4" t="s">
        <v>370</v>
      </c>
      <c r="AE39" s="11"/>
      <c r="AF39" s="11"/>
      <c r="AG39" s="4" t="s">
        <v>154</v>
      </c>
      <c r="AH39" s="4" t="s">
        <v>153</v>
      </c>
      <c r="AI39" s="4">
        <v>1</v>
      </c>
      <c r="AJ39" s="4" t="s">
        <v>116</v>
      </c>
      <c r="AK39" s="4">
        <v>1</v>
      </c>
      <c r="AO39" s="12"/>
      <c r="AP39" s="12"/>
      <c r="AQ39" s="4" t="s">
        <v>152</v>
      </c>
      <c r="AR39" s="10">
        <v>44134</v>
      </c>
      <c r="AS39" s="10">
        <v>44104</v>
      </c>
      <c r="AT39" s="4" t="s">
        <v>151</v>
      </c>
    </row>
    <row r="40" spans="1:46" s="4" customFormat="1" x14ac:dyDescent="0.3">
      <c r="A40" s="4">
        <v>2020</v>
      </c>
      <c r="B40" s="10">
        <v>44013</v>
      </c>
      <c r="C40" s="10">
        <v>44104</v>
      </c>
      <c r="D40" s="4" t="s">
        <v>108</v>
      </c>
      <c r="E40" s="4" t="s">
        <v>112</v>
      </c>
      <c r="F40" s="25" t="s">
        <v>371</v>
      </c>
      <c r="G40" s="4" t="s">
        <v>158</v>
      </c>
      <c r="H40" s="11"/>
      <c r="I40" s="7" t="s">
        <v>355</v>
      </c>
      <c r="J40" s="28">
        <v>202007000180</v>
      </c>
      <c r="N40" s="4" t="s">
        <v>233</v>
      </c>
      <c r="O40" s="7" t="s">
        <v>234</v>
      </c>
      <c r="P40" s="7" t="s">
        <v>195</v>
      </c>
      <c r="Q40" s="4" t="s">
        <v>157</v>
      </c>
      <c r="R40" s="25" t="s">
        <v>372</v>
      </c>
      <c r="S40" s="10">
        <v>44040</v>
      </c>
      <c r="T40" s="7">
        <v>12976.29</v>
      </c>
      <c r="U40" s="32">
        <v>15000.18</v>
      </c>
      <c r="V40" s="4">
        <v>0</v>
      </c>
      <c r="W40" s="4">
        <v>0</v>
      </c>
      <c r="X40" s="4" t="s">
        <v>155</v>
      </c>
      <c r="Z40" s="4" t="s">
        <v>156</v>
      </c>
      <c r="AA40" s="4" t="s">
        <v>355</v>
      </c>
      <c r="AE40" s="11"/>
      <c r="AF40" s="11"/>
      <c r="AG40" s="4" t="s">
        <v>154</v>
      </c>
      <c r="AH40" s="4" t="s">
        <v>153</v>
      </c>
      <c r="AI40" s="4">
        <v>1</v>
      </c>
      <c r="AJ40" s="4" t="s">
        <v>116</v>
      </c>
      <c r="AK40" s="4">
        <v>1</v>
      </c>
      <c r="AO40" s="12"/>
      <c r="AP40" s="12"/>
      <c r="AQ40" s="4" t="s">
        <v>152</v>
      </c>
      <c r="AR40" s="10">
        <v>44134</v>
      </c>
      <c r="AS40" s="10">
        <v>44104</v>
      </c>
      <c r="AT40" s="4" t="s">
        <v>151</v>
      </c>
    </row>
    <row r="41" spans="1:46" s="4" customFormat="1" x14ac:dyDescent="0.3">
      <c r="A41" s="4">
        <v>2020</v>
      </c>
      <c r="B41" s="10">
        <v>44013</v>
      </c>
      <c r="C41" s="10">
        <v>44104</v>
      </c>
      <c r="D41" s="4" t="s">
        <v>108</v>
      </c>
      <c r="E41" s="4" t="s">
        <v>112</v>
      </c>
      <c r="F41" s="25" t="s">
        <v>373</v>
      </c>
      <c r="G41" s="4" t="s">
        <v>158</v>
      </c>
      <c r="H41" s="11"/>
      <c r="I41" s="7" t="s">
        <v>355</v>
      </c>
      <c r="J41" s="28">
        <v>202007000186</v>
      </c>
      <c r="N41" s="4" t="s">
        <v>233</v>
      </c>
      <c r="O41" s="7" t="s">
        <v>234</v>
      </c>
      <c r="P41" s="7" t="s">
        <v>195</v>
      </c>
      <c r="Q41" s="4" t="s">
        <v>157</v>
      </c>
      <c r="R41" s="25" t="s">
        <v>374</v>
      </c>
      <c r="S41" s="10">
        <v>44043</v>
      </c>
      <c r="T41" s="7">
        <v>4326.7</v>
      </c>
      <c r="U41" s="31">
        <v>4999.6099999999997</v>
      </c>
      <c r="V41" s="4">
        <v>0</v>
      </c>
      <c r="W41" s="4">
        <v>0</v>
      </c>
      <c r="X41" s="4" t="s">
        <v>155</v>
      </c>
      <c r="Z41" s="4" t="s">
        <v>156</v>
      </c>
      <c r="AA41" s="4" t="s">
        <v>355</v>
      </c>
      <c r="AE41" s="11"/>
      <c r="AF41" s="11"/>
      <c r="AG41" s="4" t="s">
        <v>154</v>
      </c>
      <c r="AH41" s="4" t="s">
        <v>153</v>
      </c>
      <c r="AI41" s="4">
        <v>1</v>
      </c>
      <c r="AJ41" s="4" t="s">
        <v>116</v>
      </c>
      <c r="AK41" s="4">
        <v>1</v>
      </c>
      <c r="AO41" s="12"/>
      <c r="AP41" s="12"/>
      <c r="AQ41" s="4" t="s">
        <v>152</v>
      </c>
      <c r="AR41" s="10">
        <v>44134</v>
      </c>
      <c r="AS41" s="10">
        <v>44104</v>
      </c>
      <c r="AT41" s="4" t="s">
        <v>151</v>
      </c>
    </row>
    <row r="42" spans="1:46" s="4" customFormat="1" x14ac:dyDescent="0.3">
      <c r="A42" s="4">
        <v>2020</v>
      </c>
      <c r="B42" s="10">
        <v>44013</v>
      </c>
      <c r="C42" s="10">
        <v>44104</v>
      </c>
      <c r="D42" s="4" t="s">
        <v>108</v>
      </c>
      <c r="E42" s="4" t="s">
        <v>112</v>
      </c>
      <c r="F42" s="25" t="s">
        <v>375</v>
      </c>
      <c r="G42" s="4" t="s">
        <v>158</v>
      </c>
      <c r="H42" s="11"/>
      <c r="I42" s="7" t="s">
        <v>242</v>
      </c>
      <c r="J42" s="28">
        <v>202007000195</v>
      </c>
      <c r="K42" s="4" t="s">
        <v>262</v>
      </c>
      <c r="L42" s="4" t="s">
        <v>166</v>
      </c>
      <c r="M42" s="4" t="s">
        <v>197</v>
      </c>
      <c r="O42" s="7" t="s">
        <v>171</v>
      </c>
      <c r="P42" s="7" t="s">
        <v>195</v>
      </c>
      <c r="Q42" s="4" t="s">
        <v>157</v>
      </c>
      <c r="R42" s="33" t="s">
        <v>376</v>
      </c>
      <c r="S42" s="10">
        <v>44025</v>
      </c>
      <c r="T42" s="7">
        <v>179.8</v>
      </c>
      <c r="U42" s="29">
        <v>208.57</v>
      </c>
      <c r="V42" s="4">
        <v>0</v>
      </c>
      <c r="W42" s="4">
        <v>0</v>
      </c>
      <c r="X42" s="4" t="s">
        <v>155</v>
      </c>
      <c r="Z42" s="4" t="s">
        <v>156</v>
      </c>
      <c r="AA42" s="4" t="s">
        <v>242</v>
      </c>
      <c r="AE42" s="11"/>
      <c r="AF42" s="11"/>
      <c r="AG42" s="4" t="s">
        <v>154</v>
      </c>
      <c r="AH42" s="4" t="s">
        <v>153</v>
      </c>
      <c r="AI42" s="4">
        <v>1</v>
      </c>
      <c r="AJ42" s="4" t="s">
        <v>116</v>
      </c>
      <c r="AK42" s="4">
        <v>1</v>
      </c>
      <c r="AO42" s="12"/>
      <c r="AP42" s="12"/>
      <c r="AQ42" s="4" t="s">
        <v>152</v>
      </c>
      <c r="AR42" s="10">
        <v>44134</v>
      </c>
      <c r="AS42" s="10">
        <v>44104</v>
      </c>
      <c r="AT42" s="4" t="s">
        <v>151</v>
      </c>
    </row>
    <row r="43" spans="1:46" s="4" customFormat="1" x14ac:dyDescent="0.3">
      <c r="A43" s="4">
        <v>2020</v>
      </c>
      <c r="B43" s="10">
        <v>44013</v>
      </c>
      <c r="C43" s="10">
        <v>44104</v>
      </c>
      <c r="D43" s="4" t="s">
        <v>108</v>
      </c>
      <c r="E43" s="4" t="s">
        <v>114</v>
      </c>
      <c r="F43" s="25" t="s">
        <v>377</v>
      </c>
      <c r="G43" s="4" t="s">
        <v>158</v>
      </c>
      <c r="H43" s="11"/>
      <c r="I43" s="7" t="s">
        <v>378</v>
      </c>
      <c r="J43" s="28">
        <v>202007000197</v>
      </c>
      <c r="N43" s="4" t="s">
        <v>237</v>
      </c>
      <c r="O43" s="7" t="s">
        <v>185</v>
      </c>
      <c r="P43" s="7" t="s">
        <v>186</v>
      </c>
      <c r="Q43" s="4" t="s">
        <v>157</v>
      </c>
      <c r="R43" s="28">
        <v>130200705107</v>
      </c>
      <c r="S43" s="10">
        <v>44016</v>
      </c>
      <c r="T43" s="7">
        <v>65032.98</v>
      </c>
      <c r="U43" s="29">
        <v>75438.240000000005</v>
      </c>
      <c r="V43" s="4">
        <v>0</v>
      </c>
      <c r="W43" s="4">
        <v>0</v>
      </c>
      <c r="X43" s="4" t="s">
        <v>155</v>
      </c>
      <c r="Z43" s="4" t="s">
        <v>156</v>
      </c>
      <c r="AA43" s="4" t="s">
        <v>378</v>
      </c>
      <c r="AE43" s="11"/>
      <c r="AF43" s="11"/>
      <c r="AG43" s="4" t="s">
        <v>154</v>
      </c>
      <c r="AH43" s="4" t="s">
        <v>153</v>
      </c>
      <c r="AI43" s="4">
        <v>1</v>
      </c>
      <c r="AJ43" s="4" t="s">
        <v>116</v>
      </c>
      <c r="AK43" s="4">
        <v>1</v>
      </c>
      <c r="AO43" s="12"/>
      <c r="AP43" s="12"/>
      <c r="AQ43" s="4" t="s">
        <v>152</v>
      </c>
      <c r="AR43" s="10">
        <v>44134</v>
      </c>
      <c r="AS43" s="10">
        <v>44104</v>
      </c>
      <c r="AT43" s="4" t="s">
        <v>151</v>
      </c>
    </row>
    <row r="44" spans="1:46" s="4" customFormat="1" x14ac:dyDescent="0.3">
      <c r="A44" s="4">
        <v>2020</v>
      </c>
      <c r="B44" s="10">
        <v>44013</v>
      </c>
      <c r="C44" s="10">
        <v>44104</v>
      </c>
      <c r="D44" s="4" t="s">
        <v>108</v>
      </c>
      <c r="E44" s="4" t="s">
        <v>112</v>
      </c>
      <c r="F44" s="25" t="s">
        <v>379</v>
      </c>
      <c r="G44" s="4" t="s">
        <v>158</v>
      </c>
      <c r="H44" s="11"/>
      <c r="I44" s="7" t="s">
        <v>380</v>
      </c>
      <c r="J44" s="28">
        <v>202007000200</v>
      </c>
      <c r="K44" s="4" t="s">
        <v>262</v>
      </c>
      <c r="L44" s="4" t="s">
        <v>166</v>
      </c>
      <c r="M44" s="4" t="s">
        <v>197</v>
      </c>
      <c r="O44" s="7" t="s">
        <v>171</v>
      </c>
      <c r="P44" s="7" t="s">
        <v>248</v>
      </c>
      <c r="Q44" s="4" t="s">
        <v>157</v>
      </c>
      <c r="R44" s="25" t="s">
        <v>381</v>
      </c>
      <c r="S44" s="10">
        <v>44027</v>
      </c>
      <c r="T44" s="7">
        <v>641.39</v>
      </c>
      <c r="U44" s="29">
        <v>744.01</v>
      </c>
      <c r="V44" s="4">
        <v>0</v>
      </c>
      <c r="W44" s="4">
        <v>0</v>
      </c>
      <c r="X44" s="4" t="s">
        <v>155</v>
      </c>
      <c r="Z44" s="4" t="s">
        <v>156</v>
      </c>
      <c r="AA44" s="4" t="s">
        <v>380</v>
      </c>
      <c r="AE44" s="11"/>
      <c r="AF44" s="11"/>
      <c r="AG44" s="4" t="s">
        <v>154</v>
      </c>
      <c r="AH44" s="4" t="s">
        <v>153</v>
      </c>
      <c r="AI44" s="4">
        <v>1</v>
      </c>
      <c r="AJ44" s="4" t="s">
        <v>116</v>
      </c>
      <c r="AK44" s="4">
        <v>1</v>
      </c>
      <c r="AO44" s="12"/>
      <c r="AP44" s="12"/>
      <c r="AQ44" s="4" t="s">
        <v>152</v>
      </c>
      <c r="AR44" s="10">
        <v>44134</v>
      </c>
      <c r="AS44" s="10">
        <v>44104</v>
      </c>
      <c r="AT44" s="4" t="s">
        <v>151</v>
      </c>
    </row>
    <row r="45" spans="1:46" s="4" customFormat="1" x14ac:dyDescent="0.3">
      <c r="A45" s="4">
        <v>2020</v>
      </c>
      <c r="B45" s="10">
        <v>44013</v>
      </c>
      <c r="C45" s="10">
        <v>44104</v>
      </c>
      <c r="D45" s="4" t="s">
        <v>108</v>
      </c>
      <c r="E45" s="4" t="s">
        <v>112</v>
      </c>
      <c r="F45" s="25" t="s">
        <v>382</v>
      </c>
      <c r="G45" s="4" t="s">
        <v>158</v>
      </c>
      <c r="H45" s="11"/>
      <c r="I45" s="7" t="s">
        <v>383</v>
      </c>
      <c r="J45" s="28">
        <v>202007000224</v>
      </c>
      <c r="N45" s="4" t="s">
        <v>265</v>
      </c>
      <c r="O45" s="7" t="s">
        <v>254</v>
      </c>
      <c r="P45" s="7" t="s">
        <v>157</v>
      </c>
      <c r="Q45" s="4" t="s">
        <v>157</v>
      </c>
      <c r="R45" s="25" t="s">
        <v>384</v>
      </c>
      <c r="S45" s="10">
        <v>44035</v>
      </c>
      <c r="T45" s="7">
        <v>2075.4299999999998</v>
      </c>
      <c r="U45" s="29">
        <v>2407.5</v>
      </c>
      <c r="V45" s="4">
        <v>0</v>
      </c>
      <c r="W45" s="4">
        <v>0</v>
      </c>
      <c r="X45" s="4" t="s">
        <v>155</v>
      </c>
      <c r="Z45" s="4" t="s">
        <v>156</v>
      </c>
      <c r="AA45" s="4" t="s">
        <v>383</v>
      </c>
      <c r="AE45" s="11"/>
      <c r="AF45" s="11"/>
      <c r="AG45" s="4" t="s">
        <v>154</v>
      </c>
      <c r="AH45" s="4" t="s">
        <v>153</v>
      </c>
      <c r="AI45" s="4">
        <v>1</v>
      </c>
      <c r="AJ45" s="4" t="s">
        <v>116</v>
      </c>
      <c r="AK45" s="4">
        <v>1</v>
      </c>
      <c r="AO45" s="12"/>
      <c r="AP45" s="12"/>
      <c r="AQ45" s="4" t="s">
        <v>152</v>
      </c>
      <c r="AR45" s="10">
        <v>44134</v>
      </c>
      <c r="AS45" s="10">
        <v>44104</v>
      </c>
      <c r="AT45" s="4" t="s">
        <v>151</v>
      </c>
    </row>
    <row r="46" spans="1:46" s="4" customFormat="1" x14ac:dyDescent="0.3">
      <c r="A46" s="4">
        <v>2020</v>
      </c>
      <c r="B46" s="10">
        <v>44013</v>
      </c>
      <c r="C46" s="10">
        <v>44104</v>
      </c>
      <c r="D46" s="4" t="s">
        <v>108</v>
      </c>
      <c r="E46" s="4" t="s">
        <v>112</v>
      </c>
      <c r="F46" s="25" t="s">
        <v>385</v>
      </c>
      <c r="G46" s="4" t="s">
        <v>158</v>
      </c>
      <c r="H46" s="11"/>
      <c r="I46" s="7" t="s">
        <v>386</v>
      </c>
      <c r="J46" s="28">
        <v>202007000236</v>
      </c>
      <c r="N46" s="4" t="s">
        <v>198</v>
      </c>
      <c r="O46" s="7" t="s">
        <v>176</v>
      </c>
      <c r="P46" s="7" t="s">
        <v>394</v>
      </c>
      <c r="Q46" s="4" t="s">
        <v>157</v>
      </c>
      <c r="R46" s="25" t="s">
        <v>387</v>
      </c>
      <c r="S46" s="10">
        <v>44033</v>
      </c>
      <c r="T46" s="7">
        <v>2500</v>
      </c>
      <c r="U46" s="29">
        <v>2900</v>
      </c>
      <c r="V46" s="4">
        <v>0</v>
      </c>
      <c r="W46" s="4">
        <v>0</v>
      </c>
      <c r="X46" s="4" t="s">
        <v>155</v>
      </c>
      <c r="Z46" s="4" t="s">
        <v>156</v>
      </c>
      <c r="AA46" s="4" t="s">
        <v>386</v>
      </c>
      <c r="AE46" s="11"/>
      <c r="AF46" s="11"/>
      <c r="AG46" s="4" t="s">
        <v>154</v>
      </c>
      <c r="AH46" s="4" t="s">
        <v>153</v>
      </c>
      <c r="AI46" s="4">
        <v>1</v>
      </c>
      <c r="AJ46" s="4" t="s">
        <v>116</v>
      </c>
      <c r="AK46" s="4">
        <v>1</v>
      </c>
      <c r="AO46" s="12"/>
      <c r="AP46" s="12"/>
      <c r="AQ46" s="4" t="s">
        <v>152</v>
      </c>
      <c r="AR46" s="10">
        <v>44134</v>
      </c>
      <c r="AS46" s="10">
        <v>44104</v>
      </c>
      <c r="AT46" s="4" t="s">
        <v>151</v>
      </c>
    </row>
    <row r="47" spans="1:46" s="4" customFormat="1" x14ac:dyDescent="0.3">
      <c r="A47" s="4">
        <v>2020</v>
      </c>
      <c r="B47" s="10">
        <v>44013</v>
      </c>
      <c r="C47" s="10">
        <v>44104</v>
      </c>
      <c r="D47" s="4" t="s">
        <v>108</v>
      </c>
      <c r="E47" s="4" t="s">
        <v>112</v>
      </c>
      <c r="F47" s="25" t="s">
        <v>388</v>
      </c>
      <c r="G47" s="4" t="s">
        <v>158</v>
      </c>
      <c r="H47" s="11"/>
      <c r="I47" s="7" t="s">
        <v>389</v>
      </c>
      <c r="J47" s="28">
        <v>202007000252</v>
      </c>
      <c r="N47" s="4" t="s">
        <v>297</v>
      </c>
      <c r="O47" s="7" t="s">
        <v>175</v>
      </c>
      <c r="P47" s="7" t="s">
        <v>195</v>
      </c>
      <c r="Q47" s="4" t="s">
        <v>157</v>
      </c>
      <c r="R47" s="25" t="s">
        <v>390</v>
      </c>
      <c r="S47" s="10">
        <v>44032</v>
      </c>
      <c r="T47" s="7">
        <v>1033.4000000000001</v>
      </c>
      <c r="U47" s="29">
        <v>1198.74</v>
      </c>
      <c r="V47" s="4">
        <v>0</v>
      </c>
      <c r="W47" s="4">
        <v>0</v>
      </c>
      <c r="X47" s="4" t="s">
        <v>155</v>
      </c>
      <c r="Z47" s="4" t="s">
        <v>156</v>
      </c>
      <c r="AA47" s="4" t="s">
        <v>389</v>
      </c>
      <c r="AE47" s="11"/>
      <c r="AF47" s="11"/>
      <c r="AG47" s="4" t="s">
        <v>154</v>
      </c>
      <c r="AH47" s="4" t="s">
        <v>153</v>
      </c>
      <c r="AI47" s="4">
        <v>1</v>
      </c>
      <c r="AJ47" s="4" t="s">
        <v>116</v>
      </c>
      <c r="AK47" s="4">
        <v>1</v>
      </c>
      <c r="AO47" s="12"/>
      <c r="AP47" s="12"/>
      <c r="AQ47" s="4" t="s">
        <v>152</v>
      </c>
      <c r="AR47" s="10">
        <v>44134</v>
      </c>
      <c r="AS47" s="10">
        <v>44104</v>
      </c>
      <c r="AT47" s="4" t="s">
        <v>151</v>
      </c>
    </row>
    <row r="48" spans="1:46" s="4" customFormat="1" x14ac:dyDescent="0.3">
      <c r="A48" s="4">
        <v>2020</v>
      </c>
      <c r="B48" s="10">
        <v>44013</v>
      </c>
      <c r="C48" s="10">
        <v>44104</v>
      </c>
      <c r="D48" s="4" t="s">
        <v>108</v>
      </c>
      <c r="E48" s="4" t="s">
        <v>112</v>
      </c>
      <c r="F48" s="25" t="s">
        <v>391</v>
      </c>
      <c r="G48" s="4" t="s">
        <v>158</v>
      </c>
      <c r="H48" s="11"/>
      <c r="I48" s="7" t="s">
        <v>392</v>
      </c>
      <c r="J48" s="28">
        <v>202007000255</v>
      </c>
      <c r="N48" s="4" t="s">
        <v>297</v>
      </c>
      <c r="O48" s="7" t="s">
        <v>175</v>
      </c>
      <c r="P48" s="4" t="s">
        <v>248</v>
      </c>
      <c r="Q48" s="4" t="s">
        <v>157</v>
      </c>
      <c r="R48" s="25" t="s">
        <v>393</v>
      </c>
      <c r="S48" s="10">
        <v>44032</v>
      </c>
      <c r="T48" s="7">
        <v>1896.8</v>
      </c>
      <c r="U48" s="31">
        <v>2200.3000000000002</v>
      </c>
      <c r="V48" s="4">
        <v>0</v>
      </c>
      <c r="W48" s="4">
        <v>0</v>
      </c>
      <c r="X48" s="4" t="s">
        <v>155</v>
      </c>
      <c r="Z48" s="4" t="s">
        <v>156</v>
      </c>
      <c r="AA48" s="4" t="s">
        <v>392</v>
      </c>
      <c r="AE48" s="11"/>
      <c r="AF48" s="11"/>
      <c r="AG48" s="4" t="s">
        <v>154</v>
      </c>
      <c r="AH48" s="4" t="s">
        <v>153</v>
      </c>
      <c r="AI48" s="4">
        <v>1</v>
      </c>
      <c r="AJ48" s="4" t="s">
        <v>116</v>
      </c>
      <c r="AK48" s="4">
        <v>1</v>
      </c>
      <c r="AO48" s="12"/>
      <c r="AP48" s="12"/>
      <c r="AQ48" s="4" t="s">
        <v>152</v>
      </c>
      <c r="AR48" s="10">
        <v>44134</v>
      </c>
      <c r="AS48" s="10">
        <v>44104</v>
      </c>
      <c r="AT48" s="4" t="s">
        <v>151</v>
      </c>
    </row>
    <row r="49" spans="1:46" s="4" customFormat="1" x14ac:dyDescent="0.3">
      <c r="A49" s="4">
        <v>2020</v>
      </c>
      <c r="B49" s="10">
        <v>44013</v>
      </c>
      <c r="C49" s="10">
        <v>44104</v>
      </c>
      <c r="D49" s="4" t="s">
        <v>108</v>
      </c>
      <c r="E49" s="4" t="s">
        <v>114</v>
      </c>
      <c r="F49" s="25" t="s">
        <v>409</v>
      </c>
      <c r="G49" s="4" t="s">
        <v>158</v>
      </c>
      <c r="H49" s="11"/>
      <c r="I49" s="7" t="s">
        <v>410</v>
      </c>
      <c r="J49" s="28">
        <v>202007000258</v>
      </c>
      <c r="N49" s="4" t="s">
        <v>318</v>
      </c>
      <c r="O49" s="7" t="s">
        <v>200</v>
      </c>
      <c r="P49" s="7" t="s">
        <v>411</v>
      </c>
      <c r="Q49" s="4" t="s">
        <v>157</v>
      </c>
      <c r="R49" s="25">
        <v>82336</v>
      </c>
      <c r="S49" s="10">
        <v>44034</v>
      </c>
      <c r="T49" s="4">
        <v>1443.95</v>
      </c>
      <c r="U49" s="29">
        <v>1618</v>
      </c>
      <c r="V49" s="4">
        <v>0</v>
      </c>
      <c r="W49" s="4">
        <v>0</v>
      </c>
      <c r="X49" s="4" t="s">
        <v>155</v>
      </c>
      <c r="Z49" s="4" t="s">
        <v>156</v>
      </c>
      <c r="AA49" s="4" t="s">
        <v>410</v>
      </c>
      <c r="AE49" s="11"/>
      <c r="AF49" s="11"/>
      <c r="AG49" s="4" t="s">
        <v>154</v>
      </c>
      <c r="AH49" s="4" t="s">
        <v>153</v>
      </c>
      <c r="AI49" s="4">
        <v>1</v>
      </c>
      <c r="AJ49" s="4" t="s">
        <v>116</v>
      </c>
      <c r="AK49" s="4">
        <v>1</v>
      </c>
      <c r="AO49" s="12"/>
      <c r="AP49" s="12"/>
      <c r="AQ49" s="4" t="s">
        <v>152</v>
      </c>
      <c r="AR49" s="10">
        <v>44134</v>
      </c>
      <c r="AS49" s="10">
        <v>44104</v>
      </c>
      <c r="AT49" s="4" t="s">
        <v>151</v>
      </c>
    </row>
    <row r="50" spans="1:46" s="4" customFormat="1" x14ac:dyDescent="0.3">
      <c r="A50" s="4">
        <v>2020</v>
      </c>
      <c r="B50" s="10">
        <v>44013</v>
      </c>
      <c r="C50" s="10">
        <v>44104</v>
      </c>
      <c r="D50" s="4" t="s">
        <v>108</v>
      </c>
      <c r="E50" s="4" t="s">
        <v>114</v>
      </c>
      <c r="F50" s="25" t="s">
        <v>412</v>
      </c>
      <c r="G50" s="4" t="s">
        <v>158</v>
      </c>
      <c r="H50" s="11"/>
      <c r="I50" s="7" t="s">
        <v>413</v>
      </c>
      <c r="J50" s="28">
        <v>202007000265</v>
      </c>
      <c r="N50" s="4" t="s">
        <v>549</v>
      </c>
      <c r="O50" s="7" t="s">
        <v>414</v>
      </c>
      <c r="P50" s="7" t="s">
        <v>186</v>
      </c>
      <c r="Q50" s="4" t="s">
        <v>157</v>
      </c>
      <c r="R50" s="25" t="s">
        <v>415</v>
      </c>
      <c r="S50" s="10">
        <v>44029</v>
      </c>
      <c r="T50" s="4">
        <v>33536</v>
      </c>
      <c r="U50" s="29">
        <v>38901.760000000002</v>
      </c>
      <c r="V50" s="4">
        <v>0</v>
      </c>
      <c r="W50" s="4">
        <v>0</v>
      </c>
      <c r="X50" s="4" t="s">
        <v>155</v>
      </c>
      <c r="Z50" s="4" t="s">
        <v>156</v>
      </c>
      <c r="AA50" s="4" t="s">
        <v>413</v>
      </c>
      <c r="AE50" s="11"/>
      <c r="AF50" s="11"/>
      <c r="AG50" s="4" t="s">
        <v>154</v>
      </c>
      <c r="AH50" s="4" t="s">
        <v>153</v>
      </c>
      <c r="AI50" s="4">
        <v>1</v>
      </c>
      <c r="AJ50" s="4" t="s">
        <v>116</v>
      </c>
      <c r="AK50" s="4">
        <v>1</v>
      </c>
      <c r="AO50" s="12"/>
      <c r="AP50" s="12"/>
      <c r="AQ50" s="4" t="s">
        <v>152</v>
      </c>
      <c r="AR50" s="10">
        <v>44134</v>
      </c>
      <c r="AS50" s="10">
        <v>44104</v>
      </c>
      <c r="AT50" s="4" t="s">
        <v>151</v>
      </c>
    </row>
    <row r="51" spans="1:46" s="4" customFormat="1" x14ac:dyDescent="0.3">
      <c r="A51" s="4">
        <v>2020</v>
      </c>
      <c r="B51" s="10">
        <v>44013</v>
      </c>
      <c r="C51" s="10">
        <v>44104</v>
      </c>
      <c r="D51" s="4" t="s">
        <v>108</v>
      </c>
      <c r="E51" s="4" t="s">
        <v>112</v>
      </c>
      <c r="F51" s="25" t="s">
        <v>416</v>
      </c>
      <c r="G51" s="4" t="s">
        <v>158</v>
      </c>
      <c r="H51" s="11"/>
      <c r="I51" s="7" t="s">
        <v>417</v>
      </c>
      <c r="J51" s="28">
        <v>202007000266</v>
      </c>
      <c r="N51" s="4" t="s">
        <v>297</v>
      </c>
      <c r="O51" s="7" t="s">
        <v>175</v>
      </c>
      <c r="P51" s="7" t="s">
        <v>157</v>
      </c>
      <c r="Q51" s="4" t="s">
        <v>157</v>
      </c>
      <c r="R51" s="25" t="s">
        <v>418</v>
      </c>
      <c r="S51" s="10">
        <v>44014</v>
      </c>
      <c r="T51" s="4">
        <v>2583.1799999999998</v>
      </c>
      <c r="U51" s="29">
        <v>2996.49</v>
      </c>
      <c r="V51" s="4">
        <v>0</v>
      </c>
      <c r="W51" s="4">
        <v>0</v>
      </c>
      <c r="X51" s="4" t="s">
        <v>155</v>
      </c>
      <c r="Z51" s="4" t="s">
        <v>156</v>
      </c>
      <c r="AA51" s="4" t="s">
        <v>417</v>
      </c>
      <c r="AE51" s="11"/>
      <c r="AF51" s="11"/>
      <c r="AG51" s="4" t="s">
        <v>154</v>
      </c>
      <c r="AH51" s="4" t="s">
        <v>153</v>
      </c>
      <c r="AI51" s="4">
        <v>1</v>
      </c>
      <c r="AJ51" s="4" t="s">
        <v>116</v>
      </c>
      <c r="AK51" s="4">
        <v>1</v>
      </c>
      <c r="AO51" s="12"/>
      <c r="AP51" s="12"/>
      <c r="AQ51" s="4" t="s">
        <v>152</v>
      </c>
      <c r="AR51" s="10">
        <v>44134</v>
      </c>
      <c r="AS51" s="10">
        <v>44104</v>
      </c>
      <c r="AT51" s="4" t="s">
        <v>151</v>
      </c>
    </row>
    <row r="52" spans="1:46" s="4" customFormat="1" x14ac:dyDescent="0.3">
      <c r="A52" s="4">
        <v>2020</v>
      </c>
      <c r="B52" s="10">
        <v>44013</v>
      </c>
      <c r="C52" s="10">
        <v>44104</v>
      </c>
      <c r="D52" s="4" t="s">
        <v>108</v>
      </c>
      <c r="E52" s="4" t="s">
        <v>112</v>
      </c>
      <c r="F52" s="25" t="s">
        <v>419</v>
      </c>
      <c r="G52" s="4" t="s">
        <v>158</v>
      </c>
      <c r="H52" s="11"/>
      <c r="I52" s="7" t="s">
        <v>420</v>
      </c>
      <c r="J52" s="28">
        <v>202007000267</v>
      </c>
      <c r="N52" s="4" t="s">
        <v>421</v>
      </c>
      <c r="O52" s="7" t="s">
        <v>422</v>
      </c>
      <c r="P52" s="7" t="s">
        <v>195</v>
      </c>
      <c r="Q52" s="4" t="s">
        <v>157</v>
      </c>
      <c r="R52" s="25" t="s">
        <v>423</v>
      </c>
      <c r="S52" s="10">
        <v>44015</v>
      </c>
      <c r="T52" s="4">
        <v>9646.5499999999993</v>
      </c>
      <c r="U52" s="29">
        <v>11190</v>
      </c>
      <c r="V52" s="4">
        <v>0</v>
      </c>
      <c r="W52" s="4">
        <v>0</v>
      </c>
      <c r="X52" s="4" t="s">
        <v>155</v>
      </c>
      <c r="Z52" s="4" t="s">
        <v>156</v>
      </c>
      <c r="AA52" s="4" t="s">
        <v>420</v>
      </c>
      <c r="AE52" s="11"/>
      <c r="AF52" s="11"/>
      <c r="AG52" s="4" t="s">
        <v>154</v>
      </c>
      <c r="AH52" s="4" t="s">
        <v>153</v>
      </c>
      <c r="AI52" s="4">
        <v>1</v>
      </c>
      <c r="AJ52" s="4" t="s">
        <v>116</v>
      </c>
      <c r="AK52" s="4">
        <v>1</v>
      </c>
      <c r="AO52" s="12"/>
      <c r="AP52" s="12"/>
      <c r="AQ52" s="4" t="s">
        <v>152</v>
      </c>
      <c r="AR52" s="10">
        <v>44134</v>
      </c>
      <c r="AS52" s="10">
        <v>44104</v>
      </c>
      <c r="AT52" s="4" t="s">
        <v>151</v>
      </c>
    </row>
    <row r="53" spans="1:46" s="4" customFormat="1" x14ac:dyDescent="0.3">
      <c r="A53" s="4">
        <v>2020</v>
      </c>
      <c r="B53" s="10">
        <v>44013</v>
      </c>
      <c r="C53" s="10">
        <v>44104</v>
      </c>
      <c r="D53" s="4" t="s">
        <v>108</v>
      </c>
      <c r="E53" s="4" t="s">
        <v>112</v>
      </c>
      <c r="F53" s="25" t="s">
        <v>424</v>
      </c>
      <c r="G53" s="4" t="s">
        <v>158</v>
      </c>
      <c r="H53" s="11"/>
      <c r="I53" s="7" t="s">
        <v>417</v>
      </c>
      <c r="J53" s="28">
        <v>202007000268</v>
      </c>
      <c r="N53" s="4" t="s">
        <v>297</v>
      </c>
      <c r="O53" s="7" t="s">
        <v>175</v>
      </c>
      <c r="P53" s="7" t="s">
        <v>157</v>
      </c>
      <c r="Q53" s="4" t="s">
        <v>157</v>
      </c>
      <c r="R53" s="25" t="s">
        <v>425</v>
      </c>
      <c r="S53" s="10">
        <v>44014</v>
      </c>
      <c r="T53" s="4">
        <v>2583.1799999999998</v>
      </c>
      <c r="U53" s="29">
        <v>2996.49</v>
      </c>
      <c r="V53" s="4">
        <v>0</v>
      </c>
      <c r="W53" s="4">
        <v>0</v>
      </c>
      <c r="X53" s="4" t="s">
        <v>155</v>
      </c>
      <c r="Z53" s="4" t="s">
        <v>156</v>
      </c>
      <c r="AA53" s="4" t="s">
        <v>417</v>
      </c>
      <c r="AE53" s="11"/>
      <c r="AF53" s="11"/>
      <c r="AG53" s="4" t="s">
        <v>154</v>
      </c>
      <c r="AH53" s="4" t="s">
        <v>153</v>
      </c>
      <c r="AI53" s="4">
        <v>1</v>
      </c>
      <c r="AJ53" s="4" t="s">
        <v>116</v>
      </c>
      <c r="AK53" s="4">
        <v>1</v>
      </c>
      <c r="AO53" s="12"/>
      <c r="AP53" s="12"/>
      <c r="AQ53" s="4" t="s">
        <v>152</v>
      </c>
      <c r="AR53" s="10">
        <v>44134</v>
      </c>
      <c r="AS53" s="10">
        <v>44104</v>
      </c>
      <c r="AT53" s="4" t="s">
        <v>151</v>
      </c>
    </row>
    <row r="54" spans="1:46" s="4" customFormat="1" x14ac:dyDescent="0.3">
      <c r="A54" s="4">
        <v>2020</v>
      </c>
      <c r="B54" s="10">
        <v>44013</v>
      </c>
      <c r="C54" s="10">
        <v>44104</v>
      </c>
      <c r="D54" s="4" t="s">
        <v>108</v>
      </c>
      <c r="E54" s="4" t="s">
        <v>112</v>
      </c>
      <c r="F54" s="25" t="s">
        <v>426</v>
      </c>
      <c r="G54" s="4" t="s">
        <v>158</v>
      </c>
      <c r="H54" s="11"/>
      <c r="I54" s="7" t="s">
        <v>427</v>
      </c>
      <c r="J54" s="28">
        <v>202007000269</v>
      </c>
      <c r="K54" s="4" t="s">
        <v>343</v>
      </c>
      <c r="L54" s="4" t="s">
        <v>162</v>
      </c>
      <c r="M54" s="4" t="s">
        <v>231</v>
      </c>
      <c r="O54" s="7" t="s">
        <v>232</v>
      </c>
      <c r="P54" s="7" t="s">
        <v>195</v>
      </c>
      <c r="Q54" s="4" t="s">
        <v>157</v>
      </c>
      <c r="R54" s="25">
        <v>10415</v>
      </c>
      <c r="S54" s="10">
        <v>44027</v>
      </c>
      <c r="T54" s="4">
        <v>556.03</v>
      </c>
      <c r="U54" s="29">
        <v>645</v>
      </c>
      <c r="V54" s="4">
        <v>0</v>
      </c>
      <c r="W54" s="4">
        <v>0</v>
      </c>
      <c r="X54" s="4" t="s">
        <v>155</v>
      </c>
      <c r="Z54" s="4" t="s">
        <v>156</v>
      </c>
      <c r="AA54" s="4" t="s">
        <v>427</v>
      </c>
      <c r="AE54" s="11"/>
      <c r="AF54" s="11"/>
      <c r="AG54" s="4" t="s">
        <v>154</v>
      </c>
      <c r="AH54" s="4" t="s">
        <v>153</v>
      </c>
      <c r="AI54" s="4">
        <v>1</v>
      </c>
      <c r="AJ54" s="4" t="s">
        <v>116</v>
      </c>
      <c r="AK54" s="4">
        <v>1</v>
      </c>
      <c r="AO54" s="12"/>
      <c r="AP54" s="12"/>
      <c r="AQ54" s="4" t="s">
        <v>152</v>
      </c>
      <c r="AR54" s="10">
        <v>44134</v>
      </c>
      <c r="AS54" s="10">
        <v>44104</v>
      </c>
      <c r="AT54" s="4" t="s">
        <v>151</v>
      </c>
    </row>
    <row r="55" spans="1:46" s="4" customFormat="1" x14ac:dyDescent="0.3">
      <c r="A55" s="4">
        <v>2020</v>
      </c>
      <c r="B55" s="10">
        <v>44013</v>
      </c>
      <c r="C55" s="10">
        <v>44104</v>
      </c>
      <c r="D55" s="4" t="s">
        <v>108</v>
      </c>
      <c r="E55" s="4" t="s">
        <v>112</v>
      </c>
      <c r="F55" s="25" t="s">
        <v>428</v>
      </c>
      <c r="G55" s="4" t="s">
        <v>158</v>
      </c>
      <c r="H55" s="11"/>
      <c r="I55" s="7" t="s">
        <v>417</v>
      </c>
      <c r="J55" s="28">
        <v>202007000270</v>
      </c>
      <c r="N55" s="4" t="s">
        <v>297</v>
      </c>
      <c r="O55" s="7" t="s">
        <v>175</v>
      </c>
      <c r="P55" s="7" t="s">
        <v>157</v>
      </c>
      <c r="Q55" s="4" t="s">
        <v>157</v>
      </c>
      <c r="R55" s="25" t="s">
        <v>429</v>
      </c>
      <c r="S55" s="10">
        <v>44014</v>
      </c>
      <c r="T55" s="4">
        <v>2583.1799999999998</v>
      </c>
      <c r="U55" s="29">
        <v>2996.49</v>
      </c>
      <c r="V55" s="4">
        <v>0</v>
      </c>
      <c r="W55" s="4">
        <v>0</v>
      </c>
      <c r="X55" s="4" t="s">
        <v>155</v>
      </c>
      <c r="Z55" s="4" t="s">
        <v>156</v>
      </c>
      <c r="AA55" s="4" t="s">
        <v>417</v>
      </c>
      <c r="AE55" s="11"/>
      <c r="AF55" s="11"/>
      <c r="AG55" s="4" t="s">
        <v>154</v>
      </c>
      <c r="AH55" s="4" t="s">
        <v>153</v>
      </c>
      <c r="AI55" s="4">
        <v>1</v>
      </c>
      <c r="AJ55" s="4" t="s">
        <v>116</v>
      </c>
      <c r="AK55" s="4">
        <v>1</v>
      </c>
      <c r="AO55" s="12"/>
      <c r="AP55" s="12"/>
      <c r="AQ55" s="4" t="s">
        <v>152</v>
      </c>
      <c r="AR55" s="10">
        <v>44134</v>
      </c>
      <c r="AS55" s="10">
        <v>44104</v>
      </c>
      <c r="AT55" s="4" t="s">
        <v>151</v>
      </c>
    </row>
    <row r="56" spans="1:46" s="4" customFormat="1" x14ac:dyDescent="0.3">
      <c r="A56" s="4">
        <v>2020</v>
      </c>
      <c r="B56" s="10">
        <v>44013</v>
      </c>
      <c r="C56" s="10">
        <v>44104</v>
      </c>
      <c r="D56" s="4" t="s">
        <v>108</v>
      </c>
      <c r="E56" s="4" t="s">
        <v>112</v>
      </c>
      <c r="F56" s="25" t="s">
        <v>430</v>
      </c>
      <c r="G56" s="4" t="s">
        <v>158</v>
      </c>
      <c r="H56" s="11"/>
      <c r="I56" s="7" t="s">
        <v>431</v>
      </c>
      <c r="J56" s="28">
        <v>202007000271</v>
      </c>
      <c r="K56" s="4" t="s">
        <v>343</v>
      </c>
      <c r="L56" s="4" t="s">
        <v>162</v>
      </c>
      <c r="M56" s="4" t="s">
        <v>231</v>
      </c>
      <c r="O56" s="7" t="s">
        <v>232</v>
      </c>
      <c r="P56" s="7" t="s">
        <v>195</v>
      </c>
      <c r="Q56" s="4" t="s">
        <v>157</v>
      </c>
      <c r="R56" s="25">
        <v>10416</v>
      </c>
      <c r="S56" s="10">
        <v>44027</v>
      </c>
      <c r="T56" s="4">
        <v>1323.27</v>
      </c>
      <c r="U56" s="29">
        <v>1534.99</v>
      </c>
      <c r="V56" s="4">
        <v>0</v>
      </c>
      <c r="W56" s="4">
        <v>0</v>
      </c>
      <c r="X56" s="4" t="s">
        <v>155</v>
      </c>
      <c r="Z56" s="4" t="s">
        <v>156</v>
      </c>
      <c r="AA56" s="4" t="s">
        <v>431</v>
      </c>
      <c r="AE56" s="11"/>
      <c r="AF56" s="11"/>
      <c r="AG56" s="4" t="s">
        <v>154</v>
      </c>
      <c r="AH56" s="4" t="s">
        <v>153</v>
      </c>
      <c r="AI56" s="4">
        <v>1</v>
      </c>
      <c r="AJ56" s="4" t="s">
        <v>116</v>
      </c>
      <c r="AK56" s="4">
        <v>1</v>
      </c>
      <c r="AO56" s="12"/>
      <c r="AP56" s="12"/>
      <c r="AQ56" s="4" t="s">
        <v>152</v>
      </c>
      <c r="AR56" s="10">
        <v>44134</v>
      </c>
      <c r="AS56" s="10">
        <v>44104</v>
      </c>
      <c r="AT56" s="4" t="s">
        <v>151</v>
      </c>
    </row>
    <row r="57" spans="1:46" s="4" customFormat="1" x14ac:dyDescent="0.3">
      <c r="A57" s="4">
        <v>2020</v>
      </c>
      <c r="B57" s="10">
        <v>44013</v>
      </c>
      <c r="C57" s="10">
        <v>44104</v>
      </c>
      <c r="D57" s="4" t="s">
        <v>108</v>
      </c>
      <c r="E57" s="4" t="s">
        <v>112</v>
      </c>
      <c r="F57" s="25" t="s">
        <v>432</v>
      </c>
      <c r="G57" s="4" t="s">
        <v>158</v>
      </c>
      <c r="H57" s="11"/>
      <c r="I57" s="7" t="s">
        <v>433</v>
      </c>
      <c r="J57" s="28">
        <v>202007000272</v>
      </c>
      <c r="N57" s="4" t="s">
        <v>297</v>
      </c>
      <c r="O57" s="7" t="s">
        <v>175</v>
      </c>
      <c r="P57" s="7" t="s">
        <v>434</v>
      </c>
      <c r="Q57" s="4" t="s">
        <v>157</v>
      </c>
      <c r="R57" s="25" t="s">
        <v>435</v>
      </c>
      <c r="S57" s="10">
        <v>44014</v>
      </c>
      <c r="T57" s="4">
        <v>2120.23</v>
      </c>
      <c r="U57" s="29">
        <v>2459.4699999999998</v>
      </c>
      <c r="V57" s="4">
        <v>0</v>
      </c>
      <c r="W57" s="4">
        <v>0</v>
      </c>
      <c r="X57" s="4" t="s">
        <v>155</v>
      </c>
      <c r="Z57" s="4" t="s">
        <v>156</v>
      </c>
      <c r="AA57" s="4" t="s">
        <v>433</v>
      </c>
      <c r="AE57" s="11"/>
      <c r="AF57" s="11"/>
      <c r="AG57" s="4" t="s">
        <v>154</v>
      </c>
      <c r="AH57" s="4" t="s">
        <v>153</v>
      </c>
      <c r="AI57" s="4">
        <v>1</v>
      </c>
      <c r="AJ57" s="4" t="s">
        <v>116</v>
      </c>
      <c r="AK57" s="4">
        <v>1</v>
      </c>
      <c r="AO57" s="12"/>
      <c r="AP57" s="12"/>
      <c r="AQ57" s="4" t="s">
        <v>152</v>
      </c>
      <c r="AR57" s="10">
        <v>44134</v>
      </c>
      <c r="AS57" s="10">
        <v>44104</v>
      </c>
      <c r="AT57" s="4" t="s">
        <v>151</v>
      </c>
    </row>
    <row r="58" spans="1:46" s="4" customFormat="1" x14ac:dyDescent="0.3">
      <c r="A58" s="4">
        <v>2020</v>
      </c>
      <c r="B58" s="10">
        <v>44013</v>
      </c>
      <c r="C58" s="10">
        <v>44104</v>
      </c>
      <c r="D58" s="4" t="s">
        <v>108</v>
      </c>
      <c r="E58" s="4" t="s">
        <v>112</v>
      </c>
      <c r="F58" s="25" t="s">
        <v>436</v>
      </c>
      <c r="G58" s="4" t="s">
        <v>158</v>
      </c>
      <c r="H58" s="11"/>
      <c r="I58" s="7" t="s">
        <v>437</v>
      </c>
      <c r="J58" s="28">
        <v>202007000273</v>
      </c>
      <c r="K58" s="4" t="s">
        <v>343</v>
      </c>
      <c r="L58" s="4" t="s">
        <v>162</v>
      </c>
      <c r="M58" s="4" t="s">
        <v>231</v>
      </c>
      <c r="O58" s="7" t="s">
        <v>232</v>
      </c>
      <c r="P58" s="7" t="s">
        <v>195</v>
      </c>
      <c r="Q58" s="4" t="s">
        <v>157</v>
      </c>
      <c r="R58" s="25">
        <v>10417</v>
      </c>
      <c r="S58" s="10">
        <v>44027</v>
      </c>
      <c r="T58" s="4">
        <v>560.34</v>
      </c>
      <c r="U58" s="29">
        <v>649.99</v>
      </c>
      <c r="V58" s="4">
        <v>0</v>
      </c>
      <c r="W58" s="4">
        <v>0</v>
      </c>
      <c r="X58" s="4" t="s">
        <v>155</v>
      </c>
      <c r="Z58" s="4" t="s">
        <v>156</v>
      </c>
      <c r="AA58" s="4" t="s">
        <v>437</v>
      </c>
      <c r="AE58" s="11"/>
      <c r="AF58" s="11"/>
      <c r="AG58" s="4" t="s">
        <v>154</v>
      </c>
      <c r="AH58" s="4" t="s">
        <v>153</v>
      </c>
      <c r="AI58" s="4">
        <v>1</v>
      </c>
      <c r="AJ58" s="4" t="s">
        <v>116</v>
      </c>
      <c r="AK58" s="4">
        <v>1</v>
      </c>
      <c r="AO58" s="12"/>
      <c r="AP58" s="12"/>
      <c r="AQ58" s="4" t="s">
        <v>152</v>
      </c>
      <c r="AR58" s="10">
        <v>44134</v>
      </c>
      <c r="AS58" s="10">
        <v>44104</v>
      </c>
      <c r="AT58" s="4" t="s">
        <v>151</v>
      </c>
    </row>
    <row r="59" spans="1:46" s="4" customFormat="1" x14ac:dyDescent="0.3">
      <c r="A59" s="4">
        <v>2020</v>
      </c>
      <c r="B59" s="10">
        <v>44013</v>
      </c>
      <c r="C59" s="10">
        <v>44104</v>
      </c>
      <c r="D59" s="4" t="s">
        <v>108</v>
      </c>
      <c r="E59" s="4" t="s">
        <v>112</v>
      </c>
      <c r="F59" s="25" t="s">
        <v>438</v>
      </c>
      <c r="G59" s="4" t="s">
        <v>158</v>
      </c>
      <c r="H59" s="11"/>
      <c r="I59" s="7" t="s">
        <v>439</v>
      </c>
      <c r="J59" s="28">
        <v>202007000274</v>
      </c>
      <c r="K59" s="4" t="s">
        <v>262</v>
      </c>
      <c r="L59" s="4" t="s">
        <v>166</v>
      </c>
      <c r="M59" s="4" t="s">
        <v>197</v>
      </c>
      <c r="O59" s="7" t="s">
        <v>171</v>
      </c>
      <c r="P59" s="7" t="s">
        <v>440</v>
      </c>
      <c r="Q59" s="4" t="s">
        <v>157</v>
      </c>
      <c r="R59" s="25" t="s">
        <v>441</v>
      </c>
      <c r="S59" s="10">
        <v>44014</v>
      </c>
      <c r="T59" s="4">
        <v>640</v>
      </c>
      <c r="U59" s="31">
        <v>742.4</v>
      </c>
      <c r="V59" s="4">
        <v>0</v>
      </c>
      <c r="W59" s="4">
        <v>0</v>
      </c>
      <c r="X59" s="4" t="s">
        <v>155</v>
      </c>
      <c r="Z59" s="4" t="s">
        <v>156</v>
      </c>
      <c r="AA59" s="4" t="s">
        <v>439</v>
      </c>
      <c r="AE59" s="11"/>
      <c r="AF59" s="11"/>
      <c r="AG59" s="4" t="s">
        <v>154</v>
      </c>
      <c r="AH59" s="4" t="s">
        <v>153</v>
      </c>
      <c r="AI59" s="4">
        <v>1</v>
      </c>
      <c r="AJ59" s="4" t="s">
        <v>116</v>
      </c>
      <c r="AK59" s="4">
        <v>1</v>
      </c>
      <c r="AO59" s="12"/>
      <c r="AP59" s="12"/>
      <c r="AQ59" s="4" t="s">
        <v>152</v>
      </c>
      <c r="AR59" s="10">
        <v>44134</v>
      </c>
      <c r="AS59" s="10">
        <v>44104</v>
      </c>
      <c r="AT59" s="4" t="s">
        <v>151</v>
      </c>
    </row>
    <row r="60" spans="1:46" s="4" customFormat="1" x14ac:dyDescent="0.3">
      <c r="A60" s="4">
        <v>2020</v>
      </c>
      <c r="B60" s="10">
        <v>44013</v>
      </c>
      <c r="C60" s="10">
        <v>44104</v>
      </c>
      <c r="D60" s="4" t="s">
        <v>108</v>
      </c>
      <c r="E60" s="4" t="s">
        <v>114</v>
      </c>
      <c r="F60" s="25" t="s">
        <v>442</v>
      </c>
      <c r="G60" s="4" t="s">
        <v>158</v>
      </c>
      <c r="H60" s="11"/>
      <c r="I60" s="7" t="s">
        <v>443</v>
      </c>
      <c r="J60" s="28">
        <v>202007000275</v>
      </c>
      <c r="K60" s="4" t="s">
        <v>444</v>
      </c>
      <c r="L60" s="4" t="s">
        <v>445</v>
      </c>
      <c r="M60" s="4" t="s">
        <v>446</v>
      </c>
      <c r="O60" s="7" t="s">
        <v>447</v>
      </c>
      <c r="P60" s="7" t="s">
        <v>203</v>
      </c>
      <c r="Q60" s="4" t="s">
        <v>157</v>
      </c>
      <c r="R60" s="25" t="s">
        <v>448</v>
      </c>
      <c r="S60" s="10">
        <v>44026</v>
      </c>
      <c r="T60" s="4">
        <v>1800</v>
      </c>
      <c r="U60" s="31">
        <v>2088</v>
      </c>
      <c r="V60" s="4">
        <v>0</v>
      </c>
      <c r="W60" s="4">
        <v>0</v>
      </c>
      <c r="X60" s="4" t="s">
        <v>155</v>
      </c>
      <c r="Z60" s="4" t="s">
        <v>156</v>
      </c>
      <c r="AA60" s="4" t="s">
        <v>443</v>
      </c>
      <c r="AE60" s="11"/>
      <c r="AF60" s="11"/>
      <c r="AG60" s="4" t="s">
        <v>154</v>
      </c>
      <c r="AH60" s="4" t="s">
        <v>153</v>
      </c>
      <c r="AI60" s="4">
        <v>1</v>
      </c>
      <c r="AJ60" s="4" t="s">
        <v>116</v>
      </c>
      <c r="AK60" s="4">
        <v>1</v>
      </c>
      <c r="AO60" s="12"/>
      <c r="AP60" s="12"/>
      <c r="AQ60" s="4" t="s">
        <v>152</v>
      </c>
      <c r="AR60" s="10">
        <v>44134</v>
      </c>
      <c r="AS60" s="10">
        <v>44104</v>
      </c>
      <c r="AT60" s="4" t="s">
        <v>151</v>
      </c>
    </row>
    <row r="61" spans="1:46" s="4" customFormat="1" x14ac:dyDescent="0.3">
      <c r="A61" s="4">
        <v>2020</v>
      </c>
      <c r="B61" s="10">
        <v>44013</v>
      </c>
      <c r="C61" s="10">
        <v>44104</v>
      </c>
      <c r="D61" s="4" t="s">
        <v>108</v>
      </c>
      <c r="E61" s="4" t="s">
        <v>112</v>
      </c>
      <c r="F61" s="25" t="s">
        <v>449</v>
      </c>
      <c r="G61" s="4" t="s">
        <v>158</v>
      </c>
      <c r="H61" s="11"/>
      <c r="I61" s="7" t="s">
        <v>450</v>
      </c>
      <c r="J61" s="28">
        <v>202007000276</v>
      </c>
      <c r="K61" s="4" t="s">
        <v>343</v>
      </c>
      <c r="L61" s="4" t="s">
        <v>162</v>
      </c>
      <c r="M61" s="4" t="s">
        <v>231</v>
      </c>
      <c r="O61" s="7" t="s">
        <v>232</v>
      </c>
      <c r="P61" s="7" t="s">
        <v>195</v>
      </c>
      <c r="Q61" s="4" t="s">
        <v>157</v>
      </c>
      <c r="R61" s="25">
        <v>10420</v>
      </c>
      <c r="S61" s="10">
        <v>44027</v>
      </c>
      <c r="T61" s="4">
        <v>586.20000000000005</v>
      </c>
      <c r="U61" s="31">
        <v>680</v>
      </c>
      <c r="V61" s="4">
        <v>0</v>
      </c>
      <c r="W61" s="4">
        <v>0</v>
      </c>
      <c r="X61" s="4" t="s">
        <v>155</v>
      </c>
      <c r="Z61" s="4" t="s">
        <v>156</v>
      </c>
      <c r="AA61" s="4" t="s">
        <v>450</v>
      </c>
      <c r="AE61" s="11"/>
      <c r="AF61" s="11"/>
      <c r="AG61" s="4" t="s">
        <v>154</v>
      </c>
      <c r="AH61" s="4" t="s">
        <v>153</v>
      </c>
      <c r="AI61" s="4">
        <v>1</v>
      </c>
      <c r="AJ61" s="4" t="s">
        <v>116</v>
      </c>
      <c r="AK61" s="4">
        <v>1</v>
      </c>
      <c r="AO61" s="12"/>
      <c r="AP61" s="12"/>
      <c r="AQ61" s="4" t="s">
        <v>152</v>
      </c>
      <c r="AR61" s="10">
        <v>44134</v>
      </c>
      <c r="AS61" s="10">
        <v>44104</v>
      </c>
      <c r="AT61" s="4" t="s">
        <v>151</v>
      </c>
    </row>
    <row r="62" spans="1:46" s="4" customFormat="1" x14ac:dyDescent="0.3">
      <c r="A62" s="4">
        <v>2020</v>
      </c>
      <c r="B62" s="10">
        <v>44013</v>
      </c>
      <c r="C62" s="10">
        <v>44104</v>
      </c>
      <c r="D62" s="4" t="s">
        <v>108</v>
      </c>
      <c r="E62" s="4" t="s">
        <v>112</v>
      </c>
      <c r="F62" s="25" t="s">
        <v>451</v>
      </c>
      <c r="G62" s="4" t="s">
        <v>158</v>
      </c>
      <c r="H62" s="11"/>
      <c r="I62" s="7" t="s">
        <v>452</v>
      </c>
      <c r="J62" s="28">
        <v>202007000277</v>
      </c>
      <c r="K62" s="4" t="s">
        <v>266</v>
      </c>
      <c r="L62" s="4" t="s">
        <v>229</v>
      </c>
      <c r="M62" s="4" t="s">
        <v>227</v>
      </c>
      <c r="O62" s="7" t="s">
        <v>235</v>
      </c>
      <c r="P62" s="7" t="s">
        <v>195</v>
      </c>
      <c r="Q62" s="4" t="s">
        <v>157</v>
      </c>
      <c r="R62" s="25" t="s">
        <v>453</v>
      </c>
      <c r="S62" s="10">
        <v>44027</v>
      </c>
      <c r="T62" s="4">
        <v>2327.59</v>
      </c>
      <c r="U62" s="31">
        <v>2700</v>
      </c>
      <c r="V62" s="4">
        <v>0</v>
      </c>
      <c r="W62" s="4">
        <v>0</v>
      </c>
      <c r="X62" s="4" t="s">
        <v>155</v>
      </c>
      <c r="Z62" s="4" t="s">
        <v>156</v>
      </c>
      <c r="AA62" s="4" t="s">
        <v>452</v>
      </c>
      <c r="AE62" s="11"/>
      <c r="AF62" s="11"/>
      <c r="AG62" s="4" t="s">
        <v>154</v>
      </c>
      <c r="AH62" s="4" t="s">
        <v>153</v>
      </c>
      <c r="AI62" s="4">
        <v>1</v>
      </c>
      <c r="AJ62" s="4" t="s">
        <v>116</v>
      </c>
      <c r="AK62" s="4">
        <v>1</v>
      </c>
      <c r="AO62" s="12"/>
      <c r="AP62" s="12"/>
      <c r="AQ62" s="4" t="s">
        <v>152</v>
      </c>
      <c r="AR62" s="10">
        <v>44134</v>
      </c>
      <c r="AS62" s="10">
        <v>44104</v>
      </c>
      <c r="AT62" s="4" t="s">
        <v>151</v>
      </c>
    </row>
    <row r="63" spans="1:46" s="4" customFormat="1" x14ac:dyDescent="0.3">
      <c r="A63" s="4">
        <v>2020</v>
      </c>
      <c r="B63" s="10">
        <v>44013</v>
      </c>
      <c r="C63" s="10">
        <v>44104</v>
      </c>
      <c r="D63" s="4" t="s">
        <v>108</v>
      </c>
      <c r="E63" s="4" t="s">
        <v>112</v>
      </c>
      <c r="F63" s="25" t="s">
        <v>454</v>
      </c>
      <c r="G63" s="4" t="s">
        <v>158</v>
      </c>
      <c r="H63" s="11"/>
      <c r="I63" s="7" t="s">
        <v>455</v>
      </c>
      <c r="J63" s="28">
        <v>202007000278</v>
      </c>
      <c r="K63" s="4" t="s">
        <v>266</v>
      </c>
      <c r="L63" s="4" t="s">
        <v>229</v>
      </c>
      <c r="M63" s="4" t="s">
        <v>227</v>
      </c>
      <c r="O63" s="7" t="s">
        <v>235</v>
      </c>
      <c r="P63" s="7" t="s">
        <v>195</v>
      </c>
      <c r="Q63" s="4" t="s">
        <v>157</v>
      </c>
      <c r="R63" s="25" t="s">
        <v>456</v>
      </c>
      <c r="S63" s="10">
        <v>44027</v>
      </c>
      <c r="T63" s="4">
        <v>2025.86</v>
      </c>
      <c r="U63" s="31">
        <v>2350</v>
      </c>
      <c r="V63" s="4">
        <v>0</v>
      </c>
      <c r="W63" s="4">
        <v>0</v>
      </c>
      <c r="X63" s="4" t="s">
        <v>155</v>
      </c>
      <c r="Z63" s="4" t="s">
        <v>156</v>
      </c>
      <c r="AA63" s="4" t="s">
        <v>455</v>
      </c>
      <c r="AE63" s="11"/>
      <c r="AF63" s="11"/>
      <c r="AG63" s="4" t="s">
        <v>154</v>
      </c>
      <c r="AH63" s="4" t="s">
        <v>153</v>
      </c>
      <c r="AI63" s="4">
        <v>1</v>
      </c>
      <c r="AJ63" s="4" t="s">
        <v>116</v>
      </c>
      <c r="AK63" s="4">
        <v>1</v>
      </c>
      <c r="AO63" s="12"/>
      <c r="AP63" s="12"/>
      <c r="AQ63" s="4" t="s">
        <v>152</v>
      </c>
      <c r="AR63" s="10">
        <v>44134</v>
      </c>
      <c r="AS63" s="10">
        <v>44104</v>
      </c>
      <c r="AT63" s="4" t="s">
        <v>151</v>
      </c>
    </row>
    <row r="64" spans="1:46" s="4" customFormat="1" x14ac:dyDescent="0.3">
      <c r="A64" s="4">
        <v>2020</v>
      </c>
      <c r="B64" s="10">
        <v>44013</v>
      </c>
      <c r="C64" s="10">
        <v>44104</v>
      </c>
      <c r="D64" s="4" t="s">
        <v>108</v>
      </c>
      <c r="E64" s="4" t="s">
        <v>112</v>
      </c>
      <c r="F64" s="25" t="s">
        <v>457</v>
      </c>
      <c r="G64" s="4" t="s">
        <v>158</v>
      </c>
      <c r="H64" s="11"/>
      <c r="I64" s="7" t="s">
        <v>389</v>
      </c>
      <c r="J64" s="28">
        <v>202007000279</v>
      </c>
      <c r="K64" s="4" t="s">
        <v>262</v>
      </c>
      <c r="L64" s="4" t="s">
        <v>166</v>
      </c>
      <c r="M64" s="4" t="s">
        <v>197</v>
      </c>
      <c r="O64" s="7" t="s">
        <v>171</v>
      </c>
      <c r="P64" s="7" t="s">
        <v>195</v>
      </c>
      <c r="Q64" s="4" t="s">
        <v>157</v>
      </c>
      <c r="R64" s="25" t="s">
        <v>458</v>
      </c>
      <c r="S64" s="10">
        <v>44025</v>
      </c>
      <c r="T64" s="4">
        <v>1050</v>
      </c>
      <c r="U64" s="31">
        <v>1218</v>
      </c>
      <c r="V64" s="4">
        <v>0</v>
      </c>
      <c r="W64" s="4">
        <v>0</v>
      </c>
      <c r="X64" s="4" t="s">
        <v>155</v>
      </c>
      <c r="Z64" s="4" t="s">
        <v>156</v>
      </c>
      <c r="AA64" s="4" t="s">
        <v>389</v>
      </c>
      <c r="AE64" s="11"/>
      <c r="AF64" s="11"/>
      <c r="AG64" s="4" t="s">
        <v>154</v>
      </c>
      <c r="AH64" s="4" t="s">
        <v>153</v>
      </c>
      <c r="AI64" s="4">
        <v>1</v>
      </c>
      <c r="AJ64" s="4" t="s">
        <v>116</v>
      </c>
      <c r="AK64" s="4">
        <v>1</v>
      </c>
      <c r="AO64" s="12"/>
      <c r="AP64" s="12"/>
      <c r="AQ64" s="4" t="s">
        <v>152</v>
      </c>
      <c r="AR64" s="10">
        <v>44134</v>
      </c>
      <c r="AS64" s="10">
        <v>44104</v>
      </c>
      <c r="AT64" s="4" t="s">
        <v>151</v>
      </c>
    </row>
    <row r="65" spans="1:46" s="4" customFormat="1" x14ac:dyDescent="0.3">
      <c r="A65" s="4">
        <v>2020</v>
      </c>
      <c r="B65" s="10">
        <v>44013</v>
      </c>
      <c r="C65" s="10">
        <v>44104</v>
      </c>
      <c r="D65" s="4" t="s">
        <v>108</v>
      </c>
      <c r="E65" s="4" t="s">
        <v>112</v>
      </c>
      <c r="F65" s="25" t="s">
        <v>459</v>
      </c>
      <c r="G65" s="4" t="s">
        <v>158</v>
      </c>
      <c r="H65" s="11"/>
      <c r="I65" s="7" t="s">
        <v>452</v>
      </c>
      <c r="J65" s="28">
        <v>202007000280</v>
      </c>
      <c r="K65" s="4" t="s">
        <v>266</v>
      </c>
      <c r="L65" s="4" t="s">
        <v>229</v>
      </c>
      <c r="M65" s="4" t="s">
        <v>227</v>
      </c>
      <c r="O65" s="7" t="s">
        <v>235</v>
      </c>
      <c r="P65" s="7" t="s">
        <v>195</v>
      </c>
      <c r="Q65" s="4" t="s">
        <v>157</v>
      </c>
      <c r="R65" s="28" t="s">
        <v>460</v>
      </c>
      <c r="S65" s="10">
        <v>44036</v>
      </c>
      <c r="T65" s="4">
        <v>2540</v>
      </c>
      <c r="U65" s="29">
        <v>2946.4</v>
      </c>
      <c r="V65" s="4">
        <v>0</v>
      </c>
      <c r="W65" s="4">
        <v>0</v>
      </c>
      <c r="X65" s="4" t="s">
        <v>155</v>
      </c>
      <c r="Z65" s="4" t="s">
        <v>156</v>
      </c>
      <c r="AA65" s="4" t="s">
        <v>452</v>
      </c>
      <c r="AE65" s="11"/>
      <c r="AF65" s="11"/>
      <c r="AG65" s="4" t="s">
        <v>154</v>
      </c>
      <c r="AH65" s="4" t="s">
        <v>153</v>
      </c>
      <c r="AI65" s="4">
        <v>1</v>
      </c>
      <c r="AJ65" s="4" t="s">
        <v>116</v>
      </c>
      <c r="AK65" s="4">
        <v>1</v>
      </c>
      <c r="AO65" s="12"/>
      <c r="AP65" s="12"/>
      <c r="AQ65" s="4" t="s">
        <v>152</v>
      </c>
      <c r="AR65" s="10">
        <v>44134</v>
      </c>
      <c r="AS65" s="10">
        <v>44104</v>
      </c>
      <c r="AT65" s="4" t="s">
        <v>151</v>
      </c>
    </row>
    <row r="66" spans="1:46" s="4" customFormat="1" x14ac:dyDescent="0.3">
      <c r="A66" s="4">
        <v>2020</v>
      </c>
      <c r="B66" s="10">
        <v>44013</v>
      </c>
      <c r="C66" s="10">
        <v>44104</v>
      </c>
      <c r="D66" s="4" t="s">
        <v>108</v>
      </c>
      <c r="E66" s="4" t="s">
        <v>112</v>
      </c>
      <c r="F66" s="25" t="s">
        <v>461</v>
      </c>
      <c r="G66" s="4" t="s">
        <v>158</v>
      </c>
      <c r="H66" s="11"/>
      <c r="I66" s="7" t="s">
        <v>462</v>
      </c>
      <c r="J66" s="28">
        <v>202007000281</v>
      </c>
      <c r="K66" s="4" t="s">
        <v>343</v>
      </c>
      <c r="L66" s="4" t="s">
        <v>162</v>
      </c>
      <c r="M66" s="4" t="s">
        <v>231</v>
      </c>
      <c r="O66" s="7" t="s">
        <v>232</v>
      </c>
      <c r="P66" s="7" t="s">
        <v>195</v>
      </c>
      <c r="Q66" s="4" t="s">
        <v>157</v>
      </c>
      <c r="R66" s="25">
        <v>10499</v>
      </c>
      <c r="S66" s="10">
        <v>44039</v>
      </c>
      <c r="T66" s="4">
        <v>2896.57</v>
      </c>
      <c r="U66" s="29">
        <v>3360.01</v>
      </c>
      <c r="V66" s="4">
        <v>0</v>
      </c>
      <c r="W66" s="4">
        <v>0</v>
      </c>
      <c r="X66" s="4" t="s">
        <v>155</v>
      </c>
      <c r="Z66" s="4" t="s">
        <v>156</v>
      </c>
      <c r="AA66" s="4" t="s">
        <v>462</v>
      </c>
      <c r="AE66" s="11"/>
      <c r="AF66" s="11"/>
      <c r="AG66" s="4" t="s">
        <v>154</v>
      </c>
      <c r="AH66" s="4" t="s">
        <v>153</v>
      </c>
      <c r="AI66" s="4">
        <v>1</v>
      </c>
      <c r="AJ66" s="4" t="s">
        <v>116</v>
      </c>
      <c r="AK66" s="4">
        <v>1</v>
      </c>
      <c r="AO66" s="12"/>
      <c r="AP66" s="12"/>
      <c r="AQ66" s="4" t="s">
        <v>152</v>
      </c>
      <c r="AR66" s="10">
        <v>44134</v>
      </c>
      <c r="AS66" s="10">
        <v>44104</v>
      </c>
      <c r="AT66" s="4" t="s">
        <v>151</v>
      </c>
    </row>
    <row r="67" spans="1:46" s="4" customFormat="1" x14ac:dyDescent="0.3">
      <c r="A67" s="4">
        <v>2020</v>
      </c>
      <c r="B67" s="10">
        <v>44013</v>
      </c>
      <c r="C67" s="10">
        <v>44104</v>
      </c>
      <c r="D67" s="4" t="s">
        <v>108</v>
      </c>
      <c r="E67" s="4" t="s">
        <v>112</v>
      </c>
      <c r="F67" s="25" t="s">
        <v>463</v>
      </c>
      <c r="G67" s="4" t="s">
        <v>158</v>
      </c>
      <c r="H67" s="11"/>
      <c r="I67" s="7" t="s">
        <v>464</v>
      </c>
      <c r="J67" s="28">
        <v>202007000282</v>
      </c>
      <c r="K67" s="4" t="s">
        <v>343</v>
      </c>
      <c r="L67" s="4" t="s">
        <v>162</v>
      </c>
      <c r="M67" s="4" t="s">
        <v>231</v>
      </c>
      <c r="O67" s="7" t="s">
        <v>232</v>
      </c>
      <c r="P67" s="7" t="s">
        <v>195</v>
      </c>
      <c r="Q67" s="4" t="s">
        <v>157</v>
      </c>
      <c r="R67" s="25">
        <v>10498</v>
      </c>
      <c r="S67" s="10">
        <v>44039</v>
      </c>
      <c r="T67" s="4">
        <v>1112.07</v>
      </c>
      <c r="U67" s="29">
        <v>1289.99</v>
      </c>
      <c r="V67" s="4">
        <v>0</v>
      </c>
      <c r="W67" s="4">
        <v>0</v>
      </c>
      <c r="X67" s="4" t="s">
        <v>155</v>
      </c>
      <c r="Z67" s="4" t="s">
        <v>156</v>
      </c>
      <c r="AA67" s="4" t="s">
        <v>464</v>
      </c>
      <c r="AE67" s="11"/>
      <c r="AF67" s="11"/>
      <c r="AG67" s="4" t="s">
        <v>154</v>
      </c>
      <c r="AH67" s="4" t="s">
        <v>153</v>
      </c>
      <c r="AI67" s="4">
        <v>1</v>
      </c>
      <c r="AJ67" s="4" t="s">
        <v>116</v>
      </c>
      <c r="AK67" s="4">
        <v>1</v>
      </c>
      <c r="AO67" s="12"/>
      <c r="AP67" s="12"/>
      <c r="AQ67" s="4" t="s">
        <v>152</v>
      </c>
      <c r="AR67" s="10">
        <v>44134</v>
      </c>
      <c r="AS67" s="10">
        <v>44104</v>
      </c>
      <c r="AT67" s="4" t="s">
        <v>151</v>
      </c>
    </row>
    <row r="68" spans="1:46" s="4" customFormat="1" x14ac:dyDescent="0.3">
      <c r="A68" s="4">
        <v>2020</v>
      </c>
      <c r="B68" s="10">
        <v>44013</v>
      </c>
      <c r="C68" s="10">
        <v>44104</v>
      </c>
      <c r="D68" s="4" t="s">
        <v>108</v>
      </c>
      <c r="E68" s="4" t="s">
        <v>112</v>
      </c>
      <c r="F68" s="25" t="s">
        <v>465</v>
      </c>
      <c r="G68" s="4" t="s">
        <v>158</v>
      </c>
      <c r="H68" s="11"/>
      <c r="I68" s="7" t="s">
        <v>466</v>
      </c>
      <c r="J68" s="28">
        <v>202007000283</v>
      </c>
      <c r="N68" s="4" t="s">
        <v>297</v>
      </c>
      <c r="O68" s="7" t="s">
        <v>175</v>
      </c>
      <c r="P68" s="7" t="s">
        <v>411</v>
      </c>
      <c r="Q68" s="4" t="s">
        <v>157</v>
      </c>
      <c r="R68" s="25" t="s">
        <v>467</v>
      </c>
      <c r="S68" s="10">
        <v>44039</v>
      </c>
      <c r="T68" s="4">
        <v>2214.96</v>
      </c>
      <c r="U68" s="29">
        <v>2569.35</v>
      </c>
      <c r="V68" s="4">
        <v>0</v>
      </c>
      <c r="W68" s="4">
        <v>0</v>
      </c>
      <c r="X68" s="4" t="s">
        <v>155</v>
      </c>
      <c r="Z68" s="4" t="s">
        <v>156</v>
      </c>
      <c r="AA68" s="4" t="s">
        <v>466</v>
      </c>
      <c r="AE68" s="11"/>
      <c r="AF68" s="11"/>
      <c r="AG68" s="4" t="s">
        <v>154</v>
      </c>
      <c r="AH68" s="4" t="s">
        <v>153</v>
      </c>
      <c r="AI68" s="4">
        <v>1</v>
      </c>
      <c r="AJ68" s="4" t="s">
        <v>116</v>
      </c>
      <c r="AK68" s="4">
        <v>1</v>
      </c>
      <c r="AO68" s="12"/>
      <c r="AP68" s="12"/>
      <c r="AQ68" s="4" t="s">
        <v>152</v>
      </c>
      <c r="AR68" s="10">
        <v>44134</v>
      </c>
      <c r="AS68" s="10">
        <v>44104</v>
      </c>
      <c r="AT68" s="4" t="s">
        <v>151</v>
      </c>
    </row>
    <row r="69" spans="1:46" s="4" customFormat="1" x14ac:dyDescent="0.3">
      <c r="A69" s="4">
        <v>2020</v>
      </c>
      <c r="B69" s="10">
        <v>44013</v>
      </c>
      <c r="C69" s="10">
        <v>44104</v>
      </c>
      <c r="D69" s="4" t="s">
        <v>108</v>
      </c>
      <c r="E69" s="4" t="s">
        <v>114</v>
      </c>
      <c r="F69" s="25" t="s">
        <v>468</v>
      </c>
      <c r="G69" s="4" t="s">
        <v>158</v>
      </c>
      <c r="H69" s="11"/>
      <c r="I69" s="7" t="s">
        <v>469</v>
      </c>
      <c r="J69" s="28">
        <v>202007000284</v>
      </c>
      <c r="N69" s="4" t="s">
        <v>237</v>
      </c>
      <c r="O69" s="7" t="s">
        <v>185</v>
      </c>
      <c r="P69" s="7" t="s">
        <v>186</v>
      </c>
      <c r="Q69" s="4" t="s">
        <v>157</v>
      </c>
      <c r="R69" s="28">
        <v>40420070083326</v>
      </c>
      <c r="S69" s="10">
        <v>44042</v>
      </c>
      <c r="T69" s="4">
        <v>1807.24</v>
      </c>
      <c r="U69" s="29">
        <v>2096</v>
      </c>
      <c r="V69" s="4">
        <v>0</v>
      </c>
      <c r="W69" s="4">
        <v>0</v>
      </c>
      <c r="X69" s="4" t="s">
        <v>155</v>
      </c>
      <c r="Z69" s="4" t="s">
        <v>156</v>
      </c>
      <c r="AA69" s="4" t="s">
        <v>469</v>
      </c>
      <c r="AE69" s="11"/>
      <c r="AF69" s="11"/>
      <c r="AG69" s="4" t="s">
        <v>154</v>
      </c>
      <c r="AH69" s="4" t="s">
        <v>153</v>
      </c>
      <c r="AI69" s="4">
        <v>1</v>
      </c>
      <c r="AJ69" s="4" t="s">
        <v>116</v>
      </c>
      <c r="AK69" s="4">
        <v>1</v>
      </c>
      <c r="AO69" s="12"/>
      <c r="AP69" s="12"/>
      <c r="AQ69" s="4" t="s">
        <v>152</v>
      </c>
      <c r="AR69" s="10">
        <v>44134</v>
      </c>
      <c r="AS69" s="10">
        <v>44104</v>
      </c>
      <c r="AT69" s="4" t="s">
        <v>151</v>
      </c>
    </row>
    <row r="70" spans="1:46" s="4" customFormat="1" x14ac:dyDescent="0.3">
      <c r="A70" s="4">
        <v>2020</v>
      </c>
      <c r="B70" s="10">
        <v>44013</v>
      </c>
      <c r="C70" s="10">
        <v>44104</v>
      </c>
      <c r="D70" s="4" t="s">
        <v>108</v>
      </c>
      <c r="E70" s="4" t="s">
        <v>112</v>
      </c>
      <c r="F70" s="25" t="s">
        <v>470</v>
      </c>
      <c r="G70" s="4" t="s">
        <v>158</v>
      </c>
      <c r="H70" s="11"/>
      <c r="I70" s="7" t="s">
        <v>471</v>
      </c>
      <c r="J70" s="28">
        <v>202007000285</v>
      </c>
      <c r="K70" s="4" t="s">
        <v>194</v>
      </c>
      <c r="L70" s="4" t="s">
        <v>163</v>
      </c>
      <c r="M70" s="4" t="s">
        <v>162</v>
      </c>
      <c r="O70" s="7" t="s">
        <v>170</v>
      </c>
      <c r="P70" s="7" t="s">
        <v>395</v>
      </c>
      <c r="Q70" s="4" t="s">
        <v>157</v>
      </c>
      <c r="R70" s="25">
        <v>7666</v>
      </c>
      <c r="S70" s="10">
        <v>44025</v>
      </c>
      <c r="T70" s="4">
        <v>1140</v>
      </c>
      <c r="U70" s="29">
        <v>1322.4</v>
      </c>
      <c r="V70" s="4">
        <v>0</v>
      </c>
      <c r="W70" s="4">
        <v>0</v>
      </c>
      <c r="X70" s="4" t="s">
        <v>155</v>
      </c>
      <c r="Z70" s="4" t="s">
        <v>156</v>
      </c>
      <c r="AA70" s="4" t="s">
        <v>471</v>
      </c>
      <c r="AE70" s="11"/>
      <c r="AF70" s="11"/>
      <c r="AG70" s="4" t="s">
        <v>154</v>
      </c>
      <c r="AH70" s="4" t="s">
        <v>153</v>
      </c>
      <c r="AI70" s="4">
        <v>1</v>
      </c>
      <c r="AJ70" s="4" t="s">
        <v>116</v>
      </c>
      <c r="AK70" s="4">
        <v>1</v>
      </c>
      <c r="AO70" s="12"/>
      <c r="AP70" s="12"/>
      <c r="AQ70" s="4" t="s">
        <v>152</v>
      </c>
      <c r="AR70" s="10">
        <v>44134</v>
      </c>
      <c r="AS70" s="10">
        <v>44104</v>
      </c>
      <c r="AT70" s="4" t="s">
        <v>151</v>
      </c>
    </row>
    <row r="71" spans="1:46" s="4" customFormat="1" x14ac:dyDescent="0.3">
      <c r="A71" s="4">
        <v>2020</v>
      </c>
      <c r="B71" s="10">
        <v>44013</v>
      </c>
      <c r="C71" s="10">
        <v>44104</v>
      </c>
      <c r="D71" s="4" t="s">
        <v>108</v>
      </c>
      <c r="E71" s="4" t="s">
        <v>112</v>
      </c>
      <c r="F71" s="25" t="s">
        <v>476</v>
      </c>
      <c r="G71" s="4" t="s">
        <v>158</v>
      </c>
      <c r="H71" s="11"/>
      <c r="I71" s="7" t="s">
        <v>477</v>
      </c>
      <c r="J71" s="28">
        <v>202007000287</v>
      </c>
      <c r="N71" s="4" t="s">
        <v>198</v>
      </c>
      <c r="O71" s="7" t="s">
        <v>176</v>
      </c>
      <c r="P71" s="7" t="s">
        <v>478</v>
      </c>
      <c r="Q71" s="4" t="s">
        <v>157</v>
      </c>
      <c r="R71" s="25" t="s">
        <v>479</v>
      </c>
      <c r="S71" s="10">
        <v>44035</v>
      </c>
      <c r="T71" s="4">
        <v>1776.9</v>
      </c>
      <c r="U71" s="29">
        <v>2061.1999999999998</v>
      </c>
      <c r="V71" s="4">
        <v>0</v>
      </c>
      <c r="W71" s="4">
        <v>0</v>
      </c>
      <c r="X71" s="4" t="s">
        <v>155</v>
      </c>
      <c r="Z71" s="4" t="s">
        <v>156</v>
      </c>
      <c r="AA71" s="4" t="s">
        <v>477</v>
      </c>
      <c r="AE71" s="11"/>
      <c r="AF71" s="11"/>
      <c r="AG71" s="4" t="s">
        <v>154</v>
      </c>
      <c r="AH71" s="4" t="s">
        <v>153</v>
      </c>
      <c r="AI71" s="4">
        <v>1</v>
      </c>
      <c r="AJ71" s="4" t="s">
        <v>116</v>
      </c>
      <c r="AK71" s="4">
        <v>1</v>
      </c>
      <c r="AO71" s="12"/>
      <c r="AP71" s="12"/>
      <c r="AQ71" s="4" t="s">
        <v>152</v>
      </c>
      <c r="AR71" s="10">
        <v>44134</v>
      </c>
      <c r="AS71" s="10">
        <v>44104</v>
      </c>
      <c r="AT71" s="4" t="s">
        <v>151</v>
      </c>
    </row>
    <row r="72" spans="1:46" s="4" customFormat="1" x14ac:dyDescent="0.3">
      <c r="A72" s="4">
        <v>2020</v>
      </c>
      <c r="B72" s="10">
        <v>44013</v>
      </c>
      <c r="C72" s="10">
        <v>44104</v>
      </c>
      <c r="D72" s="4" t="s">
        <v>108</v>
      </c>
      <c r="E72" s="4" t="s">
        <v>112</v>
      </c>
      <c r="F72" s="25" t="s">
        <v>480</v>
      </c>
      <c r="G72" s="4" t="s">
        <v>158</v>
      </c>
      <c r="H72" s="11"/>
      <c r="I72" s="7" t="s">
        <v>481</v>
      </c>
      <c r="J72" s="28">
        <v>202007000288</v>
      </c>
      <c r="K72" s="4" t="s">
        <v>262</v>
      </c>
      <c r="L72" s="4" t="s">
        <v>166</v>
      </c>
      <c r="M72" s="4" t="s">
        <v>197</v>
      </c>
      <c r="O72" s="7" t="s">
        <v>171</v>
      </c>
      <c r="P72" s="7" t="s">
        <v>482</v>
      </c>
      <c r="Q72" s="4" t="s">
        <v>157</v>
      </c>
      <c r="R72" s="25" t="s">
        <v>483</v>
      </c>
      <c r="S72" s="10">
        <v>44025</v>
      </c>
      <c r="T72" s="4">
        <v>1080</v>
      </c>
      <c r="U72" s="29">
        <v>1252.8</v>
      </c>
      <c r="V72" s="4">
        <v>0</v>
      </c>
      <c r="W72" s="4">
        <v>0</v>
      </c>
      <c r="X72" s="4" t="s">
        <v>155</v>
      </c>
      <c r="Z72" s="4" t="s">
        <v>156</v>
      </c>
      <c r="AA72" s="4" t="s">
        <v>481</v>
      </c>
      <c r="AE72" s="11"/>
      <c r="AF72" s="11"/>
      <c r="AG72" s="4" t="s">
        <v>154</v>
      </c>
      <c r="AH72" s="4" t="s">
        <v>153</v>
      </c>
      <c r="AI72" s="4">
        <v>1</v>
      </c>
      <c r="AJ72" s="4" t="s">
        <v>116</v>
      </c>
      <c r="AK72" s="4">
        <v>1</v>
      </c>
      <c r="AO72" s="12"/>
      <c r="AP72" s="12"/>
      <c r="AQ72" s="4" t="s">
        <v>152</v>
      </c>
      <c r="AR72" s="10">
        <v>44134</v>
      </c>
      <c r="AS72" s="10">
        <v>44104</v>
      </c>
      <c r="AT72" s="4" t="s">
        <v>151</v>
      </c>
    </row>
    <row r="73" spans="1:46" s="4" customFormat="1" x14ac:dyDescent="0.3">
      <c r="A73" s="4">
        <v>2020</v>
      </c>
      <c r="B73" s="10">
        <v>44013</v>
      </c>
      <c r="C73" s="10">
        <v>44104</v>
      </c>
      <c r="D73" s="4" t="s">
        <v>108</v>
      </c>
      <c r="E73" s="4" t="s">
        <v>112</v>
      </c>
      <c r="F73" s="25" t="s">
        <v>484</v>
      </c>
      <c r="G73" s="4" t="s">
        <v>158</v>
      </c>
      <c r="H73" s="11"/>
      <c r="I73" s="7" t="s">
        <v>485</v>
      </c>
      <c r="J73" s="28">
        <v>202007000289</v>
      </c>
      <c r="N73" s="4" t="s">
        <v>216</v>
      </c>
      <c r="O73" s="7" t="s">
        <v>217</v>
      </c>
      <c r="P73" s="7" t="s">
        <v>207</v>
      </c>
      <c r="Q73" s="4" t="s">
        <v>157</v>
      </c>
      <c r="R73" s="4">
        <v>580</v>
      </c>
      <c r="S73" s="10">
        <v>44028</v>
      </c>
      <c r="T73" s="4">
        <v>8176</v>
      </c>
      <c r="U73" s="29">
        <v>9484.16</v>
      </c>
      <c r="V73" s="4">
        <v>0</v>
      </c>
      <c r="W73" s="4">
        <v>0</v>
      </c>
      <c r="X73" s="4" t="s">
        <v>155</v>
      </c>
      <c r="Z73" s="4" t="s">
        <v>156</v>
      </c>
      <c r="AA73" s="4" t="s">
        <v>485</v>
      </c>
      <c r="AE73" s="11"/>
      <c r="AF73" s="11"/>
      <c r="AG73" s="4" t="s">
        <v>154</v>
      </c>
      <c r="AH73" s="4" t="s">
        <v>153</v>
      </c>
      <c r="AI73" s="4">
        <v>1</v>
      </c>
      <c r="AJ73" s="4" t="s">
        <v>116</v>
      </c>
      <c r="AK73" s="4">
        <v>1</v>
      </c>
      <c r="AO73" s="12"/>
      <c r="AP73" s="12"/>
      <c r="AQ73" s="4" t="s">
        <v>152</v>
      </c>
      <c r="AR73" s="10">
        <v>44134</v>
      </c>
      <c r="AS73" s="10">
        <v>44104</v>
      </c>
      <c r="AT73" s="4" t="s">
        <v>151</v>
      </c>
    </row>
    <row r="74" spans="1:46" s="4" customFormat="1" x14ac:dyDescent="0.3">
      <c r="A74" s="4">
        <v>2020</v>
      </c>
      <c r="B74" s="10">
        <v>44013</v>
      </c>
      <c r="C74" s="10">
        <v>44104</v>
      </c>
      <c r="D74" s="4" t="s">
        <v>108</v>
      </c>
      <c r="E74" s="4" t="s">
        <v>112</v>
      </c>
      <c r="F74" s="25" t="s">
        <v>486</v>
      </c>
      <c r="G74" s="4" t="s">
        <v>158</v>
      </c>
      <c r="H74" s="11"/>
      <c r="I74" s="7" t="s">
        <v>487</v>
      </c>
      <c r="J74" s="28">
        <v>202007000310</v>
      </c>
      <c r="K74" s="4" t="s">
        <v>262</v>
      </c>
      <c r="L74" s="4" t="s">
        <v>166</v>
      </c>
      <c r="M74" s="4" t="s">
        <v>197</v>
      </c>
      <c r="O74" s="7" t="s">
        <v>171</v>
      </c>
      <c r="P74" s="7" t="s">
        <v>157</v>
      </c>
      <c r="Q74" s="4" t="s">
        <v>157</v>
      </c>
      <c r="R74" s="25" t="s">
        <v>488</v>
      </c>
      <c r="S74" s="10">
        <v>44033</v>
      </c>
      <c r="T74" s="4">
        <v>508.2</v>
      </c>
      <c r="U74" s="29">
        <v>589.51</v>
      </c>
      <c r="V74" s="4">
        <v>0</v>
      </c>
      <c r="W74" s="4">
        <v>0</v>
      </c>
      <c r="X74" s="4" t="s">
        <v>155</v>
      </c>
      <c r="Z74" s="4" t="s">
        <v>156</v>
      </c>
      <c r="AA74" s="4" t="s">
        <v>487</v>
      </c>
      <c r="AE74" s="11"/>
      <c r="AF74" s="11"/>
      <c r="AG74" s="4" t="s">
        <v>154</v>
      </c>
      <c r="AH74" s="4" t="s">
        <v>153</v>
      </c>
      <c r="AI74" s="4">
        <v>1</v>
      </c>
      <c r="AJ74" s="4" t="s">
        <v>116</v>
      </c>
      <c r="AK74" s="4">
        <v>1</v>
      </c>
      <c r="AO74" s="12"/>
      <c r="AP74" s="12"/>
      <c r="AQ74" s="4" t="s">
        <v>152</v>
      </c>
      <c r="AR74" s="10">
        <v>44134</v>
      </c>
      <c r="AS74" s="10">
        <v>44104</v>
      </c>
      <c r="AT74" s="4" t="s">
        <v>151</v>
      </c>
    </row>
    <row r="75" spans="1:46" s="4" customFormat="1" x14ac:dyDescent="0.3">
      <c r="A75" s="4">
        <v>2020</v>
      </c>
      <c r="B75" s="10">
        <v>44013</v>
      </c>
      <c r="C75" s="10">
        <v>44104</v>
      </c>
      <c r="D75" s="4" t="s">
        <v>108</v>
      </c>
      <c r="E75" s="4" t="s">
        <v>112</v>
      </c>
      <c r="F75" s="25" t="s">
        <v>489</v>
      </c>
      <c r="G75" s="4" t="s">
        <v>158</v>
      </c>
      <c r="H75" s="11"/>
      <c r="I75" s="7" t="s">
        <v>490</v>
      </c>
      <c r="J75" s="28">
        <v>202007000315</v>
      </c>
      <c r="N75" s="4" t="s">
        <v>198</v>
      </c>
      <c r="O75" s="7" t="s">
        <v>176</v>
      </c>
      <c r="P75" s="7" t="s">
        <v>248</v>
      </c>
      <c r="Q75" s="7" t="s">
        <v>157</v>
      </c>
      <c r="R75" s="25" t="s">
        <v>491</v>
      </c>
      <c r="S75" s="10">
        <v>44018</v>
      </c>
      <c r="T75" s="4">
        <v>2786.25</v>
      </c>
      <c r="U75" s="29">
        <v>3232.05</v>
      </c>
      <c r="V75" s="4">
        <v>0</v>
      </c>
      <c r="W75" s="4">
        <v>0</v>
      </c>
      <c r="X75" s="4" t="s">
        <v>155</v>
      </c>
      <c r="Z75" s="4" t="s">
        <v>156</v>
      </c>
      <c r="AA75" s="4" t="s">
        <v>490</v>
      </c>
      <c r="AE75" s="11"/>
      <c r="AF75" s="11"/>
      <c r="AG75" s="4" t="s">
        <v>154</v>
      </c>
      <c r="AH75" s="4" t="s">
        <v>153</v>
      </c>
      <c r="AI75" s="4">
        <v>1</v>
      </c>
      <c r="AJ75" s="4" t="s">
        <v>116</v>
      </c>
      <c r="AK75" s="4">
        <v>1</v>
      </c>
      <c r="AO75" s="12"/>
      <c r="AP75" s="12"/>
      <c r="AQ75" s="4" t="s">
        <v>152</v>
      </c>
      <c r="AR75" s="10">
        <v>44134</v>
      </c>
      <c r="AS75" s="10">
        <v>44104</v>
      </c>
      <c r="AT75" s="4" t="s">
        <v>151</v>
      </c>
    </row>
    <row r="76" spans="1:46" s="4" customFormat="1" x14ac:dyDescent="0.3">
      <c r="A76" s="4">
        <v>2020</v>
      </c>
      <c r="B76" s="10">
        <v>44013</v>
      </c>
      <c r="C76" s="10">
        <v>44104</v>
      </c>
      <c r="D76" s="4" t="s">
        <v>108</v>
      </c>
      <c r="E76" s="4" t="s">
        <v>114</v>
      </c>
      <c r="F76" s="25" t="s">
        <v>492</v>
      </c>
      <c r="G76" s="4" t="s">
        <v>158</v>
      </c>
      <c r="H76" s="11"/>
      <c r="I76" s="7" t="s">
        <v>493</v>
      </c>
      <c r="J76" s="28">
        <v>202007000318</v>
      </c>
      <c r="N76" s="4" t="s">
        <v>222</v>
      </c>
      <c r="O76" s="7" t="s">
        <v>223</v>
      </c>
      <c r="P76" s="7" t="s">
        <v>207</v>
      </c>
      <c r="Q76" s="7" t="s">
        <v>157</v>
      </c>
      <c r="R76" s="28" t="s">
        <v>494</v>
      </c>
      <c r="S76" s="10">
        <v>44028</v>
      </c>
      <c r="T76" s="4">
        <v>3500</v>
      </c>
      <c r="U76" s="29">
        <v>4060</v>
      </c>
      <c r="V76" s="4">
        <v>0</v>
      </c>
      <c r="W76" s="4">
        <v>0</v>
      </c>
      <c r="X76" s="4" t="s">
        <v>155</v>
      </c>
      <c r="Z76" s="4" t="s">
        <v>156</v>
      </c>
      <c r="AA76" s="4" t="s">
        <v>493</v>
      </c>
      <c r="AE76" s="11"/>
      <c r="AF76" s="11"/>
      <c r="AG76" s="4" t="s">
        <v>154</v>
      </c>
      <c r="AH76" s="4" t="s">
        <v>153</v>
      </c>
      <c r="AI76" s="4">
        <v>1</v>
      </c>
      <c r="AJ76" s="4" t="s">
        <v>116</v>
      </c>
      <c r="AK76" s="4">
        <v>1</v>
      </c>
      <c r="AO76" s="12"/>
      <c r="AP76" s="12"/>
      <c r="AQ76" s="4" t="s">
        <v>152</v>
      </c>
      <c r="AR76" s="10">
        <v>44134</v>
      </c>
      <c r="AS76" s="10">
        <v>44104</v>
      </c>
      <c r="AT76" s="4" t="s">
        <v>151</v>
      </c>
    </row>
    <row r="77" spans="1:46" s="4" customFormat="1" x14ac:dyDescent="0.3">
      <c r="A77" s="4">
        <v>2020</v>
      </c>
      <c r="B77" s="10">
        <v>44013</v>
      </c>
      <c r="C77" s="10">
        <v>44104</v>
      </c>
      <c r="D77" s="4" t="s">
        <v>108</v>
      </c>
      <c r="E77" s="4" t="s">
        <v>112</v>
      </c>
      <c r="F77" s="25" t="s">
        <v>495</v>
      </c>
      <c r="G77" s="4" t="s">
        <v>158</v>
      </c>
      <c r="H77" s="11"/>
      <c r="I77" s="7" t="s">
        <v>496</v>
      </c>
      <c r="J77" s="28">
        <v>202007000324</v>
      </c>
      <c r="N77" s="4" t="s">
        <v>297</v>
      </c>
      <c r="O77" s="7" t="s">
        <v>175</v>
      </c>
      <c r="P77" s="7" t="s">
        <v>497</v>
      </c>
      <c r="Q77" s="7" t="s">
        <v>157</v>
      </c>
      <c r="R77" s="28" t="s">
        <v>498</v>
      </c>
      <c r="S77" s="10">
        <v>44039</v>
      </c>
      <c r="T77" s="4">
        <v>1768.62</v>
      </c>
      <c r="U77" s="29">
        <v>2051.6</v>
      </c>
      <c r="V77" s="4">
        <v>0</v>
      </c>
      <c r="W77" s="4">
        <v>0</v>
      </c>
      <c r="X77" s="4" t="s">
        <v>155</v>
      </c>
      <c r="Z77" s="4" t="s">
        <v>156</v>
      </c>
      <c r="AA77" s="4" t="s">
        <v>496</v>
      </c>
      <c r="AE77" s="11"/>
      <c r="AF77" s="11"/>
      <c r="AG77" s="4" t="s">
        <v>154</v>
      </c>
      <c r="AH77" s="4" t="s">
        <v>153</v>
      </c>
      <c r="AI77" s="4">
        <v>1</v>
      </c>
      <c r="AJ77" s="4" t="s">
        <v>116</v>
      </c>
      <c r="AK77" s="4">
        <v>1</v>
      </c>
      <c r="AO77" s="12"/>
      <c r="AP77" s="12"/>
      <c r="AQ77" s="4" t="s">
        <v>152</v>
      </c>
      <c r="AR77" s="10">
        <v>44134</v>
      </c>
      <c r="AS77" s="10">
        <v>44104</v>
      </c>
      <c r="AT77" s="4" t="s">
        <v>151</v>
      </c>
    </row>
    <row r="78" spans="1:46" s="4" customFormat="1" x14ac:dyDescent="0.3">
      <c r="A78" s="4">
        <v>2020</v>
      </c>
      <c r="B78" s="10">
        <v>44013</v>
      </c>
      <c r="C78" s="10">
        <v>44104</v>
      </c>
      <c r="D78" s="4" t="s">
        <v>108</v>
      </c>
      <c r="E78" s="4" t="s">
        <v>112</v>
      </c>
      <c r="F78" s="25" t="s">
        <v>499</v>
      </c>
      <c r="G78" s="4" t="s">
        <v>158</v>
      </c>
      <c r="H78" s="11"/>
      <c r="I78" s="7" t="s">
        <v>500</v>
      </c>
      <c r="J78" s="28">
        <v>202007000329</v>
      </c>
      <c r="K78" s="4" t="s">
        <v>501</v>
      </c>
      <c r="L78" s="4" t="s">
        <v>206</v>
      </c>
      <c r="M78" s="4" t="s">
        <v>205</v>
      </c>
      <c r="O78" s="7" t="s">
        <v>181</v>
      </c>
      <c r="P78" s="7" t="s">
        <v>203</v>
      </c>
      <c r="Q78" s="7" t="s">
        <v>157</v>
      </c>
      <c r="R78" s="28" t="s">
        <v>502</v>
      </c>
      <c r="S78" s="10">
        <v>44029</v>
      </c>
      <c r="T78" s="4">
        <v>954</v>
      </c>
      <c r="U78" s="29">
        <v>1096.24</v>
      </c>
      <c r="V78" s="4">
        <v>0</v>
      </c>
      <c r="W78" s="4">
        <v>0</v>
      </c>
      <c r="X78" s="4" t="s">
        <v>155</v>
      </c>
      <c r="Z78" s="4" t="s">
        <v>156</v>
      </c>
      <c r="AA78" s="4" t="s">
        <v>500</v>
      </c>
      <c r="AE78" s="11"/>
      <c r="AF78" s="11"/>
      <c r="AG78" s="4" t="s">
        <v>154</v>
      </c>
      <c r="AH78" s="4" t="s">
        <v>153</v>
      </c>
      <c r="AI78" s="4">
        <v>1</v>
      </c>
      <c r="AJ78" s="4" t="s">
        <v>116</v>
      </c>
      <c r="AK78" s="4">
        <v>1</v>
      </c>
      <c r="AO78" s="12"/>
      <c r="AP78" s="12"/>
      <c r="AQ78" s="4" t="s">
        <v>152</v>
      </c>
      <c r="AR78" s="10">
        <v>44134</v>
      </c>
      <c r="AS78" s="10">
        <v>44104</v>
      </c>
      <c r="AT78" s="4" t="s">
        <v>151</v>
      </c>
    </row>
    <row r="79" spans="1:46" s="4" customFormat="1" x14ac:dyDescent="0.3">
      <c r="A79" s="4">
        <v>2020</v>
      </c>
      <c r="B79" s="10">
        <v>44013</v>
      </c>
      <c r="C79" s="10">
        <v>44104</v>
      </c>
      <c r="D79" s="4" t="s">
        <v>108</v>
      </c>
      <c r="E79" s="4" t="s">
        <v>112</v>
      </c>
      <c r="F79" s="25" t="s">
        <v>503</v>
      </c>
      <c r="G79" s="4" t="s">
        <v>158</v>
      </c>
      <c r="H79" s="11"/>
      <c r="I79" s="7" t="s">
        <v>504</v>
      </c>
      <c r="J79" s="28">
        <v>202007000332</v>
      </c>
      <c r="K79" s="4" t="s">
        <v>501</v>
      </c>
      <c r="L79" s="4" t="s">
        <v>206</v>
      </c>
      <c r="M79" s="4" t="s">
        <v>205</v>
      </c>
      <c r="O79" s="7" t="s">
        <v>181</v>
      </c>
      <c r="P79" s="7" t="s">
        <v>505</v>
      </c>
      <c r="Q79" s="7" t="s">
        <v>157</v>
      </c>
      <c r="R79" s="28" t="s">
        <v>506</v>
      </c>
      <c r="S79" s="10">
        <v>44029</v>
      </c>
      <c r="T79" s="4">
        <v>330</v>
      </c>
      <c r="U79" s="29">
        <v>382.8</v>
      </c>
      <c r="V79" s="4">
        <v>0</v>
      </c>
      <c r="W79" s="4">
        <v>0</v>
      </c>
      <c r="X79" s="4" t="s">
        <v>155</v>
      </c>
      <c r="Z79" s="4" t="s">
        <v>156</v>
      </c>
      <c r="AA79" s="4" t="s">
        <v>504</v>
      </c>
      <c r="AE79" s="11"/>
      <c r="AF79" s="11"/>
      <c r="AG79" s="4" t="s">
        <v>154</v>
      </c>
      <c r="AH79" s="4" t="s">
        <v>153</v>
      </c>
      <c r="AI79" s="4">
        <v>1</v>
      </c>
      <c r="AJ79" s="4" t="s">
        <v>116</v>
      </c>
      <c r="AK79" s="4">
        <v>1</v>
      </c>
      <c r="AO79" s="12"/>
      <c r="AP79" s="12"/>
      <c r="AQ79" s="4" t="s">
        <v>152</v>
      </c>
      <c r="AR79" s="10">
        <v>44134</v>
      </c>
      <c r="AS79" s="10">
        <v>44104</v>
      </c>
      <c r="AT79" s="4" t="s">
        <v>151</v>
      </c>
    </row>
    <row r="80" spans="1:46" s="4" customFormat="1" x14ac:dyDescent="0.3">
      <c r="A80" s="4">
        <v>2020</v>
      </c>
      <c r="B80" s="10">
        <v>44013</v>
      </c>
      <c r="C80" s="10">
        <v>44104</v>
      </c>
      <c r="D80" s="4" t="s">
        <v>108</v>
      </c>
      <c r="E80" s="4" t="s">
        <v>112</v>
      </c>
      <c r="F80" s="25" t="s">
        <v>507</v>
      </c>
      <c r="G80" s="4" t="s">
        <v>158</v>
      </c>
      <c r="H80" s="11"/>
      <c r="I80" s="7" t="s">
        <v>508</v>
      </c>
      <c r="J80" s="28">
        <v>202007000340</v>
      </c>
      <c r="N80" s="4" t="s">
        <v>198</v>
      </c>
      <c r="O80" s="7" t="s">
        <v>176</v>
      </c>
      <c r="P80" s="7" t="s">
        <v>478</v>
      </c>
      <c r="Q80" s="7" t="s">
        <v>157</v>
      </c>
      <c r="R80" s="28" t="s">
        <v>509</v>
      </c>
      <c r="S80" s="10">
        <v>44039</v>
      </c>
      <c r="T80" s="4">
        <v>1120.5</v>
      </c>
      <c r="U80" s="29">
        <v>1299.78</v>
      </c>
      <c r="V80" s="4">
        <v>0</v>
      </c>
      <c r="W80" s="4">
        <v>0</v>
      </c>
      <c r="X80" s="4" t="s">
        <v>155</v>
      </c>
      <c r="Z80" s="4" t="s">
        <v>156</v>
      </c>
      <c r="AA80" s="4" t="s">
        <v>508</v>
      </c>
      <c r="AE80" s="11"/>
      <c r="AF80" s="11"/>
      <c r="AG80" s="4" t="s">
        <v>154</v>
      </c>
      <c r="AH80" s="4" t="s">
        <v>153</v>
      </c>
      <c r="AI80" s="4">
        <v>1</v>
      </c>
      <c r="AJ80" s="4" t="s">
        <v>116</v>
      </c>
      <c r="AK80" s="4">
        <v>1</v>
      </c>
      <c r="AO80" s="12"/>
      <c r="AP80" s="12"/>
      <c r="AQ80" s="4" t="s">
        <v>152</v>
      </c>
      <c r="AR80" s="10">
        <v>44134</v>
      </c>
      <c r="AS80" s="10">
        <v>44104</v>
      </c>
      <c r="AT80" s="4" t="s">
        <v>151</v>
      </c>
    </row>
    <row r="81" spans="1:46" s="4" customFormat="1" x14ac:dyDescent="0.3">
      <c r="A81" s="4">
        <v>2020</v>
      </c>
      <c r="B81" s="10">
        <v>44013</v>
      </c>
      <c r="C81" s="10">
        <v>44104</v>
      </c>
      <c r="D81" s="4" t="s">
        <v>108</v>
      </c>
      <c r="E81" s="4" t="s">
        <v>112</v>
      </c>
      <c r="F81" s="25" t="s">
        <v>510</v>
      </c>
      <c r="G81" s="4" t="s">
        <v>158</v>
      </c>
      <c r="H81" s="11"/>
      <c r="I81" s="7" t="s">
        <v>472</v>
      </c>
      <c r="J81" s="28">
        <v>202007000342</v>
      </c>
      <c r="M81" s="4" t="s">
        <v>866</v>
      </c>
      <c r="N81" s="4" t="s">
        <v>511</v>
      </c>
      <c r="O81" s="7" t="s">
        <v>512</v>
      </c>
      <c r="P81" s="7" t="s">
        <v>195</v>
      </c>
      <c r="Q81" s="7" t="s">
        <v>157</v>
      </c>
      <c r="R81" s="28" t="s">
        <v>513</v>
      </c>
      <c r="S81" s="10">
        <v>44029</v>
      </c>
      <c r="T81" s="4">
        <v>6430.36</v>
      </c>
      <c r="U81" s="29">
        <v>7436</v>
      </c>
      <c r="V81" s="4">
        <v>0</v>
      </c>
      <c r="W81" s="4">
        <v>0</v>
      </c>
      <c r="X81" s="4" t="s">
        <v>155</v>
      </c>
      <c r="Z81" s="4" t="s">
        <v>156</v>
      </c>
      <c r="AA81" s="4" t="s">
        <v>472</v>
      </c>
      <c r="AE81" s="11"/>
      <c r="AF81" s="11"/>
      <c r="AG81" s="4" t="s">
        <v>154</v>
      </c>
      <c r="AH81" s="4" t="s">
        <v>153</v>
      </c>
      <c r="AI81" s="4">
        <v>1</v>
      </c>
      <c r="AJ81" s="4" t="s">
        <v>116</v>
      </c>
      <c r="AK81" s="4">
        <v>1</v>
      </c>
      <c r="AO81" s="12"/>
      <c r="AP81" s="12"/>
      <c r="AQ81" s="4" t="s">
        <v>152</v>
      </c>
      <c r="AR81" s="10">
        <v>44134</v>
      </c>
      <c r="AS81" s="10">
        <v>44104</v>
      </c>
      <c r="AT81" s="4" t="s">
        <v>151</v>
      </c>
    </row>
    <row r="82" spans="1:46" s="4" customFormat="1" x14ac:dyDescent="0.3">
      <c r="A82" s="4">
        <v>2020</v>
      </c>
      <c r="B82" s="10">
        <v>44013</v>
      </c>
      <c r="C82" s="10">
        <v>44104</v>
      </c>
      <c r="D82" s="4" t="s">
        <v>108</v>
      </c>
      <c r="E82" s="4" t="s">
        <v>112</v>
      </c>
      <c r="F82" s="25" t="s">
        <v>514</v>
      </c>
      <c r="G82" s="4" t="s">
        <v>158</v>
      </c>
      <c r="H82" s="11"/>
      <c r="I82" s="7" t="s">
        <v>515</v>
      </c>
      <c r="J82" s="28">
        <v>202007000343</v>
      </c>
      <c r="K82" s="4" t="s">
        <v>516</v>
      </c>
      <c r="L82" s="4" t="s">
        <v>517</v>
      </c>
      <c r="M82" s="4" t="s">
        <v>518</v>
      </c>
      <c r="O82" s="7" t="s">
        <v>519</v>
      </c>
      <c r="P82" s="7" t="s">
        <v>195</v>
      </c>
      <c r="Q82" s="7" t="s">
        <v>157</v>
      </c>
      <c r="R82" s="28">
        <v>8533</v>
      </c>
      <c r="S82" s="10">
        <v>44037</v>
      </c>
      <c r="T82" s="4">
        <v>670.69</v>
      </c>
      <c r="U82" s="29">
        <v>778</v>
      </c>
      <c r="V82" s="4">
        <v>0</v>
      </c>
      <c r="W82" s="4">
        <v>0</v>
      </c>
      <c r="X82" s="4" t="s">
        <v>155</v>
      </c>
      <c r="Z82" s="4" t="s">
        <v>156</v>
      </c>
      <c r="AA82" s="4" t="s">
        <v>515</v>
      </c>
      <c r="AE82" s="11"/>
      <c r="AF82" s="11"/>
      <c r="AG82" s="4" t="s">
        <v>154</v>
      </c>
      <c r="AH82" s="4" t="s">
        <v>153</v>
      </c>
      <c r="AI82" s="4">
        <v>1</v>
      </c>
      <c r="AJ82" s="4" t="s">
        <v>116</v>
      </c>
      <c r="AK82" s="4">
        <v>1</v>
      </c>
      <c r="AO82" s="12"/>
      <c r="AP82" s="12"/>
      <c r="AQ82" s="4" t="s">
        <v>152</v>
      </c>
      <c r="AR82" s="10">
        <v>44134</v>
      </c>
      <c r="AS82" s="10">
        <v>44104</v>
      </c>
      <c r="AT82" s="4" t="s">
        <v>151</v>
      </c>
    </row>
    <row r="83" spans="1:46" s="4" customFormat="1" x14ac:dyDescent="0.3">
      <c r="A83" s="4">
        <v>2020</v>
      </c>
      <c r="B83" s="10">
        <v>44013</v>
      </c>
      <c r="C83" s="10">
        <v>44104</v>
      </c>
      <c r="D83" s="4" t="s">
        <v>108</v>
      </c>
      <c r="E83" s="4" t="s">
        <v>114</v>
      </c>
      <c r="F83" s="25" t="s">
        <v>520</v>
      </c>
      <c r="G83" s="4" t="s">
        <v>158</v>
      </c>
      <c r="H83" s="11"/>
      <c r="I83" s="7" t="s">
        <v>521</v>
      </c>
      <c r="J83" s="28">
        <v>202007000344</v>
      </c>
      <c r="K83" s="4" t="s">
        <v>522</v>
      </c>
      <c r="L83" s="4" t="s">
        <v>227</v>
      </c>
      <c r="M83" s="4" t="s">
        <v>523</v>
      </c>
      <c r="O83" s="7" t="s">
        <v>524</v>
      </c>
      <c r="P83" s="7" t="s">
        <v>195</v>
      </c>
      <c r="Q83" s="7" t="s">
        <v>157</v>
      </c>
      <c r="R83" s="28">
        <v>182</v>
      </c>
      <c r="S83" s="10">
        <v>44037</v>
      </c>
      <c r="T83" s="4">
        <v>1100</v>
      </c>
      <c r="U83" s="29">
        <v>1276</v>
      </c>
      <c r="V83" s="4">
        <v>0</v>
      </c>
      <c r="W83" s="4">
        <v>0</v>
      </c>
      <c r="X83" s="4" t="s">
        <v>155</v>
      </c>
      <c r="Z83" s="4" t="s">
        <v>156</v>
      </c>
      <c r="AA83" s="4" t="s">
        <v>521</v>
      </c>
      <c r="AE83" s="11"/>
      <c r="AF83" s="11"/>
      <c r="AG83" s="4" t="s">
        <v>154</v>
      </c>
      <c r="AH83" s="4" t="s">
        <v>153</v>
      </c>
      <c r="AI83" s="4">
        <v>1</v>
      </c>
      <c r="AJ83" s="4" t="s">
        <v>116</v>
      </c>
      <c r="AK83" s="4">
        <v>1</v>
      </c>
      <c r="AO83" s="12"/>
      <c r="AP83" s="12"/>
      <c r="AQ83" s="4" t="s">
        <v>152</v>
      </c>
      <c r="AR83" s="10">
        <v>44134</v>
      </c>
      <c r="AS83" s="10">
        <v>44104</v>
      </c>
      <c r="AT83" s="4" t="s">
        <v>151</v>
      </c>
    </row>
    <row r="84" spans="1:46" s="4" customFormat="1" x14ac:dyDescent="0.3">
      <c r="A84" s="4">
        <v>2020</v>
      </c>
      <c r="B84" s="10">
        <v>44013</v>
      </c>
      <c r="C84" s="10">
        <v>44104</v>
      </c>
      <c r="D84" s="4" t="s">
        <v>108</v>
      </c>
      <c r="E84" s="4" t="s">
        <v>114</v>
      </c>
      <c r="F84" s="25" t="s">
        <v>525</v>
      </c>
      <c r="G84" s="4" t="s">
        <v>158</v>
      </c>
      <c r="H84" s="11"/>
      <c r="I84" s="7" t="s">
        <v>526</v>
      </c>
      <c r="J84" s="28">
        <v>202007000351</v>
      </c>
      <c r="K84" s="4" t="s">
        <v>527</v>
      </c>
      <c r="L84" s="4" t="s">
        <v>528</v>
      </c>
      <c r="M84" s="4" t="s">
        <v>523</v>
      </c>
      <c r="O84" s="7" t="s">
        <v>529</v>
      </c>
      <c r="P84" s="7" t="s">
        <v>186</v>
      </c>
      <c r="Q84" s="7" t="s">
        <v>157</v>
      </c>
      <c r="R84" s="28">
        <v>5577</v>
      </c>
      <c r="S84" s="10">
        <v>44039</v>
      </c>
      <c r="T84" s="4">
        <v>1260</v>
      </c>
      <c r="U84" s="29">
        <v>1461.6</v>
      </c>
      <c r="V84" s="4">
        <v>0</v>
      </c>
      <c r="W84" s="4">
        <v>0</v>
      </c>
      <c r="X84" s="4" t="s">
        <v>155</v>
      </c>
      <c r="Z84" s="4" t="s">
        <v>156</v>
      </c>
      <c r="AA84" s="4" t="s">
        <v>526</v>
      </c>
      <c r="AE84" s="11"/>
      <c r="AF84" s="11"/>
      <c r="AG84" s="4" t="s">
        <v>154</v>
      </c>
      <c r="AH84" s="4" t="s">
        <v>153</v>
      </c>
      <c r="AI84" s="4">
        <v>1</v>
      </c>
      <c r="AJ84" s="4" t="s">
        <v>116</v>
      </c>
      <c r="AK84" s="4">
        <v>1</v>
      </c>
      <c r="AO84" s="12"/>
      <c r="AP84" s="12"/>
      <c r="AQ84" s="4" t="s">
        <v>152</v>
      </c>
      <c r="AR84" s="10">
        <v>44134</v>
      </c>
      <c r="AS84" s="10">
        <v>44104</v>
      </c>
      <c r="AT84" s="4" t="s">
        <v>151</v>
      </c>
    </row>
    <row r="85" spans="1:46" s="4" customFormat="1" x14ac:dyDescent="0.3">
      <c r="A85" s="4">
        <v>2020</v>
      </c>
      <c r="B85" s="10">
        <v>44013</v>
      </c>
      <c r="C85" s="10">
        <v>44104</v>
      </c>
      <c r="D85" s="4" t="s">
        <v>108</v>
      </c>
      <c r="E85" s="4" t="s">
        <v>112</v>
      </c>
      <c r="F85" s="25" t="s">
        <v>530</v>
      </c>
      <c r="G85" s="4" t="s">
        <v>158</v>
      </c>
      <c r="H85" s="11"/>
      <c r="I85" s="7" t="s">
        <v>531</v>
      </c>
      <c r="J85" s="28">
        <v>202007000359</v>
      </c>
      <c r="K85" s="4" t="s">
        <v>164</v>
      </c>
      <c r="L85" s="4" t="s">
        <v>190</v>
      </c>
      <c r="M85" s="4" t="s">
        <v>160</v>
      </c>
      <c r="O85" s="7" t="s">
        <v>172</v>
      </c>
      <c r="P85" s="7" t="s">
        <v>253</v>
      </c>
      <c r="Q85" s="7" t="s">
        <v>157</v>
      </c>
      <c r="R85" s="28" t="s">
        <v>532</v>
      </c>
      <c r="S85" s="10">
        <v>44013</v>
      </c>
      <c r="T85" s="4">
        <v>13200</v>
      </c>
      <c r="U85" s="29">
        <v>15312</v>
      </c>
      <c r="V85" s="4">
        <v>0</v>
      </c>
      <c r="W85" s="4">
        <v>0</v>
      </c>
      <c r="X85" s="4" t="s">
        <v>155</v>
      </c>
      <c r="Z85" s="4" t="s">
        <v>156</v>
      </c>
      <c r="AA85" s="4" t="s">
        <v>531</v>
      </c>
      <c r="AE85" s="11"/>
      <c r="AF85" s="11"/>
      <c r="AG85" s="4" t="s">
        <v>154</v>
      </c>
      <c r="AH85" s="4" t="s">
        <v>153</v>
      </c>
      <c r="AI85" s="4">
        <v>1</v>
      </c>
      <c r="AJ85" s="4" t="s">
        <v>116</v>
      </c>
      <c r="AK85" s="4">
        <v>1</v>
      </c>
      <c r="AO85" s="12"/>
      <c r="AP85" s="12"/>
      <c r="AQ85" s="4" t="s">
        <v>152</v>
      </c>
      <c r="AR85" s="10">
        <v>44134</v>
      </c>
      <c r="AS85" s="10">
        <v>44104</v>
      </c>
      <c r="AT85" s="4" t="s">
        <v>151</v>
      </c>
    </row>
    <row r="86" spans="1:46" s="4" customFormat="1" x14ac:dyDescent="0.3">
      <c r="A86" s="4">
        <v>2020</v>
      </c>
      <c r="B86" s="10">
        <v>44013</v>
      </c>
      <c r="C86" s="10">
        <v>44104</v>
      </c>
      <c r="D86" s="4" t="s">
        <v>108</v>
      </c>
      <c r="E86" s="4" t="s">
        <v>114</v>
      </c>
      <c r="F86" s="25" t="s">
        <v>533</v>
      </c>
      <c r="G86" s="4" t="s">
        <v>158</v>
      </c>
      <c r="H86" s="11"/>
      <c r="I86" s="7" t="s">
        <v>534</v>
      </c>
      <c r="J86" s="28">
        <v>202007000366</v>
      </c>
      <c r="N86" s="4" t="s">
        <v>535</v>
      </c>
      <c r="O86" s="7" t="s">
        <v>187</v>
      </c>
      <c r="P86" s="7" t="s">
        <v>195</v>
      </c>
      <c r="Q86" s="7" t="s">
        <v>157</v>
      </c>
      <c r="R86" s="28" t="s">
        <v>536</v>
      </c>
      <c r="S86" s="10">
        <v>44039</v>
      </c>
      <c r="T86" s="4">
        <v>53010.54</v>
      </c>
      <c r="U86" s="29">
        <v>61492.23</v>
      </c>
      <c r="V86" s="4">
        <v>0</v>
      </c>
      <c r="W86" s="4">
        <v>0</v>
      </c>
      <c r="X86" s="4" t="s">
        <v>155</v>
      </c>
      <c r="Z86" s="4" t="s">
        <v>156</v>
      </c>
      <c r="AA86" s="4" t="s">
        <v>534</v>
      </c>
      <c r="AE86" s="11"/>
      <c r="AF86" s="11"/>
      <c r="AG86" s="4" t="s">
        <v>154</v>
      </c>
      <c r="AH86" s="4" t="s">
        <v>153</v>
      </c>
      <c r="AI86" s="4">
        <v>1</v>
      </c>
      <c r="AJ86" s="4" t="s">
        <v>116</v>
      </c>
      <c r="AK86" s="4">
        <v>1</v>
      </c>
      <c r="AO86" s="12"/>
      <c r="AP86" s="12"/>
      <c r="AQ86" s="4" t="s">
        <v>152</v>
      </c>
      <c r="AR86" s="10">
        <v>44134</v>
      </c>
      <c r="AS86" s="10">
        <v>44104</v>
      </c>
      <c r="AT86" s="4" t="s">
        <v>151</v>
      </c>
    </row>
    <row r="87" spans="1:46" s="4" customFormat="1" x14ac:dyDescent="0.3">
      <c r="A87" s="4">
        <v>2020</v>
      </c>
      <c r="B87" s="10">
        <v>44013</v>
      </c>
      <c r="C87" s="10">
        <v>44104</v>
      </c>
      <c r="D87" s="4" t="s">
        <v>108</v>
      </c>
      <c r="E87" s="4" t="s">
        <v>112</v>
      </c>
      <c r="F87" s="25" t="s">
        <v>537</v>
      </c>
      <c r="G87" s="4" t="s">
        <v>158</v>
      </c>
      <c r="H87" s="11"/>
      <c r="I87" s="7" t="s">
        <v>538</v>
      </c>
      <c r="J87" s="28">
        <v>202007000372</v>
      </c>
      <c r="K87" s="4" t="s">
        <v>539</v>
      </c>
      <c r="L87" s="4" t="s">
        <v>245</v>
      </c>
      <c r="M87" s="4" t="s">
        <v>523</v>
      </c>
      <c r="O87" s="7" t="s">
        <v>540</v>
      </c>
      <c r="P87" s="7" t="s">
        <v>411</v>
      </c>
      <c r="Q87" s="7" t="s">
        <v>157</v>
      </c>
      <c r="R87" s="28">
        <v>19</v>
      </c>
      <c r="S87" s="10">
        <v>44035</v>
      </c>
      <c r="T87" s="4">
        <v>7196</v>
      </c>
      <c r="U87" s="29">
        <v>8347.36</v>
      </c>
      <c r="V87" s="4">
        <v>0</v>
      </c>
      <c r="W87" s="4">
        <v>0</v>
      </c>
      <c r="X87" s="4" t="s">
        <v>155</v>
      </c>
      <c r="Z87" s="4" t="s">
        <v>156</v>
      </c>
      <c r="AA87" s="4" t="s">
        <v>538</v>
      </c>
      <c r="AE87" s="11"/>
      <c r="AF87" s="11"/>
      <c r="AG87" s="4" t="s">
        <v>154</v>
      </c>
      <c r="AH87" s="4" t="s">
        <v>153</v>
      </c>
      <c r="AI87" s="4">
        <v>1</v>
      </c>
      <c r="AJ87" s="4" t="s">
        <v>116</v>
      </c>
      <c r="AK87" s="4">
        <v>1</v>
      </c>
      <c r="AO87" s="12"/>
      <c r="AP87" s="12"/>
      <c r="AQ87" s="4" t="s">
        <v>152</v>
      </c>
      <c r="AR87" s="10">
        <v>44134</v>
      </c>
      <c r="AS87" s="10">
        <v>44104</v>
      </c>
      <c r="AT87" s="4" t="s">
        <v>151</v>
      </c>
    </row>
    <row r="88" spans="1:46" s="4" customFormat="1" x14ac:dyDescent="0.3">
      <c r="A88" s="4">
        <v>2020</v>
      </c>
      <c r="B88" s="10">
        <v>44013</v>
      </c>
      <c r="C88" s="10">
        <v>44104</v>
      </c>
      <c r="D88" s="4" t="s">
        <v>108</v>
      </c>
      <c r="E88" s="4" t="s">
        <v>112</v>
      </c>
      <c r="F88" s="25" t="s">
        <v>541</v>
      </c>
      <c r="G88" s="4" t="s">
        <v>158</v>
      </c>
      <c r="H88" s="11"/>
      <c r="I88" s="7" t="s">
        <v>542</v>
      </c>
      <c r="J88" s="28">
        <v>202007000373</v>
      </c>
      <c r="K88" s="4" t="s">
        <v>211</v>
      </c>
      <c r="L88" s="4" t="s">
        <v>212</v>
      </c>
      <c r="M88" s="4" t="s">
        <v>160</v>
      </c>
      <c r="O88" s="7" t="s">
        <v>213</v>
      </c>
      <c r="P88" s="7" t="s">
        <v>397</v>
      </c>
      <c r="Q88" s="7" t="s">
        <v>157</v>
      </c>
      <c r="R88" s="33" t="s">
        <v>543</v>
      </c>
      <c r="S88" s="10">
        <v>44035</v>
      </c>
      <c r="T88" s="4">
        <v>488.21</v>
      </c>
      <c r="U88" s="29">
        <v>567</v>
      </c>
      <c r="V88" s="4">
        <v>0</v>
      </c>
      <c r="W88" s="4">
        <v>0</v>
      </c>
      <c r="X88" s="4" t="s">
        <v>155</v>
      </c>
      <c r="Z88" s="4" t="s">
        <v>156</v>
      </c>
      <c r="AA88" s="4" t="s">
        <v>542</v>
      </c>
      <c r="AE88" s="11"/>
      <c r="AF88" s="11"/>
      <c r="AG88" s="4" t="s">
        <v>154</v>
      </c>
      <c r="AH88" s="4" t="s">
        <v>153</v>
      </c>
      <c r="AI88" s="4">
        <v>1</v>
      </c>
      <c r="AJ88" s="4" t="s">
        <v>116</v>
      </c>
      <c r="AK88" s="4">
        <v>1</v>
      </c>
      <c r="AO88" s="12"/>
      <c r="AP88" s="12"/>
      <c r="AQ88" s="4" t="s">
        <v>152</v>
      </c>
      <c r="AR88" s="10">
        <v>44134</v>
      </c>
      <c r="AS88" s="10">
        <v>44104</v>
      </c>
      <c r="AT88" s="4" t="s">
        <v>151</v>
      </c>
    </row>
    <row r="89" spans="1:46" s="4" customFormat="1" x14ac:dyDescent="0.3">
      <c r="A89" s="4">
        <v>2020</v>
      </c>
      <c r="B89" s="10">
        <v>44013</v>
      </c>
      <c r="C89" s="10">
        <v>44104</v>
      </c>
      <c r="D89" s="4" t="s">
        <v>108</v>
      </c>
      <c r="E89" s="4" t="s">
        <v>112</v>
      </c>
      <c r="F89" s="25" t="s">
        <v>544</v>
      </c>
      <c r="G89" s="4" t="s">
        <v>158</v>
      </c>
      <c r="H89" s="11"/>
      <c r="I89" s="7" t="s">
        <v>545</v>
      </c>
      <c r="J89" s="28">
        <v>202007000399</v>
      </c>
      <c r="N89" s="4" t="s">
        <v>546</v>
      </c>
      <c r="O89" s="7" t="s">
        <v>547</v>
      </c>
      <c r="P89" s="7" t="s">
        <v>186</v>
      </c>
      <c r="Q89" s="7" t="s">
        <v>157</v>
      </c>
      <c r="R89" s="28" t="s">
        <v>548</v>
      </c>
      <c r="S89" s="10">
        <v>44036</v>
      </c>
      <c r="T89" s="4">
        <v>97032.91</v>
      </c>
      <c r="U89" s="29">
        <v>112558.18</v>
      </c>
      <c r="V89" s="4">
        <v>0</v>
      </c>
      <c r="W89" s="4">
        <v>0</v>
      </c>
      <c r="X89" s="4" t="s">
        <v>155</v>
      </c>
      <c r="Z89" s="4" t="s">
        <v>156</v>
      </c>
      <c r="AA89" s="4" t="s">
        <v>545</v>
      </c>
      <c r="AE89" s="11"/>
      <c r="AF89" s="11"/>
      <c r="AG89" s="4" t="s">
        <v>154</v>
      </c>
      <c r="AH89" s="4" t="s">
        <v>153</v>
      </c>
      <c r="AI89" s="4">
        <v>1</v>
      </c>
      <c r="AJ89" s="4" t="s">
        <v>116</v>
      </c>
      <c r="AK89" s="4">
        <v>1</v>
      </c>
      <c r="AO89" s="12"/>
      <c r="AP89" s="12"/>
      <c r="AQ89" s="4" t="s">
        <v>152</v>
      </c>
      <c r="AR89" s="10">
        <v>44134</v>
      </c>
      <c r="AS89" s="10">
        <v>44104</v>
      </c>
      <c r="AT89" s="4" t="s">
        <v>151</v>
      </c>
    </row>
    <row r="90" spans="1:46" s="4" customFormat="1" x14ac:dyDescent="0.3">
      <c r="A90" s="4">
        <v>2020</v>
      </c>
      <c r="B90" s="10">
        <v>44013</v>
      </c>
      <c r="C90" s="10">
        <v>44104</v>
      </c>
      <c r="D90" s="4" t="s">
        <v>108</v>
      </c>
      <c r="E90" s="4" t="s">
        <v>112</v>
      </c>
      <c r="F90" s="25" t="s">
        <v>569</v>
      </c>
      <c r="G90" s="4" t="s">
        <v>158</v>
      </c>
      <c r="H90" s="11"/>
      <c r="I90" s="7" t="s">
        <v>570</v>
      </c>
      <c r="J90" s="28">
        <v>202007000402</v>
      </c>
      <c r="K90" s="4" t="s">
        <v>249</v>
      </c>
      <c r="L90" s="4" t="s">
        <v>250</v>
      </c>
      <c r="M90" s="4" t="s">
        <v>251</v>
      </c>
      <c r="O90" s="7" t="s">
        <v>252</v>
      </c>
      <c r="P90" s="7" t="s">
        <v>248</v>
      </c>
      <c r="Q90" s="7" t="s">
        <v>157</v>
      </c>
      <c r="R90" s="28" t="s">
        <v>571</v>
      </c>
      <c r="S90" s="10">
        <v>44035</v>
      </c>
      <c r="T90" s="4">
        <v>950</v>
      </c>
      <c r="U90" s="29">
        <v>1102</v>
      </c>
      <c r="V90" s="4">
        <v>0</v>
      </c>
      <c r="W90" s="4">
        <v>0</v>
      </c>
      <c r="X90" s="4" t="s">
        <v>155</v>
      </c>
      <c r="Z90" s="4" t="s">
        <v>156</v>
      </c>
      <c r="AA90" s="4" t="s">
        <v>570</v>
      </c>
      <c r="AE90" s="11"/>
      <c r="AF90" s="11"/>
      <c r="AG90" s="4" t="s">
        <v>154</v>
      </c>
      <c r="AH90" s="4" t="s">
        <v>153</v>
      </c>
      <c r="AI90" s="4">
        <v>1</v>
      </c>
      <c r="AJ90" s="4" t="s">
        <v>116</v>
      </c>
      <c r="AK90" s="4">
        <v>1</v>
      </c>
      <c r="AO90" s="12"/>
      <c r="AP90" s="12"/>
      <c r="AQ90" s="4" t="s">
        <v>152</v>
      </c>
      <c r="AR90" s="10">
        <v>44134</v>
      </c>
      <c r="AS90" s="10">
        <v>44104</v>
      </c>
      <c r="AT90" s="4" t="s">
        <v>151</v>
      </c>
    </row>
    <row r="91" spans="1:46" s="4" customFormat="1" x14ac:dyDescent="0.3">
      <c r="A91" s="4">
        <v>2020</v>
      </c>
      <c r="B91" s="10">
        <v>44013</v>
      </c>
      <c r="C91" s="10">
        <v>44104</v>
      </c>
      <c r="D91" s="4" t="s">
        <v>108</v>
      </c>
      <c r="E91" s="4" t="s">
        <v>112</v>
      </c>
      <c r="F91" s="25" t="s">
        <v>572</v>
      </c>
      <c r="G91" s="4" t="s">
        <v>158</v>
      </c>
      <c r="H91" s="11"/>
      <c r="I91" s="7" t="s">
        <v>573</v>
      </c>
      <c r="J91" s="28">
        <v>202007000403</v>
      </c>
      <c r="K91" s="4" t="s">
        <v>249</v>
      </c>
      <c r="L91" s="4" t="s">
        <v>250</v>
      </c>
      <c r="M91" s="4" t="s">
        <v>251</v>
      </c>
      <c r="O91" s="7" t="s">
        <v>252</v>
      </c>
      <c r="P91" s="7" t="s">
        <v>482</v>
      </c>
      <c r="Q91" s="7" t="s">
        <v>157</v>
      </c>
      <c r="R91" s="33" t="s">
        <v>574</v>
      </c>
      <c r="S91" s="10">
        <v>44021</v>
      </c>
      <c r="T91" s="4">
        <v>4260</v>
      </c>
      <c r="U91" s="29">
        <v>4941.6000000000004</v>
      </c>
      <c r="V91" s="4">
        <v>0</v>
      </c>
      <c r="W91" s="4">
        <v>0</v>
      </c>
      <c r="X91" s="4" t="s">
        <v>155</v>
      </c>
      <c r="Z91" s="4" t="s">
        <v>156</v>
      </c>
      <c r="AA91" s="4" t="s">
        <v>573</v>
      </c>
      <c r="AE91" s="11"/>
      <c r="AF91" s="11"/>
      <c r="AG91" s="4" t="s">
        <v>154</v>
      </c>
      <c r="AH91" s="4" t="s">
        <v>153</v>
      </c>
      <c r="AI91" s="4">
        <v>1</v>
      </c>
      <c r="AJ91" s="4" t="s">
        <v>116</v>
      </c>
      <c r="AK91" s="4">
        <v>1</v>
      </c>
      <c r="AO91" s="12"/>
      <c r="AP91" s="12"/>
      <c r="AQ91" s="4" t="s">
        <v>152</v>
      </c>
      <c r="AR91" s="10">
        <v>44134</v>
      </c>
      <c r="AS91" s="10">
        <v>44104</v>
      </c>
      <c r="AT91" s="4" t="s">
        <v>151</v>
      </c>
    </row>
    <row r="92" spans="1:46" s="4" customFormat="1" x14ac:dyDescent="0.3">
      <c r="A92" s="4">
        <v>2020</v>
      </c>
      <c r="B92" s="10">
        <v>44013</v>
      </c>
      <c r="C92" s="10">
        <v>44104</v>
      </c>
      <c r="D92" s="4" t="s">
        <v>108</v>
      </c>
      <c r="E92" s="4" t="s">
        <v>112</v>
      </c>
      <c r="F92" s="25" t="s">
        <v>575</v>
      </c>
      <c r="G92" s="4" t="s">
        <v>158</v>
      </c>
      <c r="H92" s="11"/>
      <c r="I92" s="7" t="s">
        <v>576</v>
      </c>
      <c r="J92" s="28">
        <v>202007000404</v>
      </c>
      <c r="N92" s="4" t="s">
        <v>577</v>
      </c>
      <c r="O92" s="7" t="s">
        <v>578</v>
      </c>
      <c r="P92" s="7" t="s">
        <v>186</v>
      </c>
      <c r="Q92" s="7" t="s">
        <v>157</v>
      </c>
      <c r="R92" s="33" t="s">
        <v>579</v>
      </c>
      <c r="S92" s="10">
        <v>44043</v>
      </c>
      <c r="T92" s="4">
        <v>3247</v>
      </c>
      <c r="U92" s="29">
        <v>3766.52</v>
      </c>
      <c r="V92" s="4">
        <v>0</v>
      </c>
      <c r="W92" s="4">
        <v>0</v>
      </c>
      <c r="X92" s="4" t="s">
        <v>155</v>
      </c>
      <c r="Z92" s="4" t="s">
        <v>156</v>
      </c>
      <c r="AA92" s="4" t="s">
        <v>576</v>
      </c>
      <c r="AE92" s="11"/>
      <c r="AF92" s="11"/>
      <c r="AG92" s="4" t="s">
        <v>154</v>
      </c>
      <c r="AH92" s="4" t="s">
        <v>153</v>
      </c>
      <c r="AI92" s="4">
        <v>1</v>
      </c>
      <c r="AJ92" s="4" t="s">
        <v>116</v>
      </c>
      <c r="AK92" s="4">
        <v>1</v>
      </c>
      <c r="AO92" s="12"/>
      <c r="AP92" s="12"/>
      <c r="AQ92" s="4" t="s">
        <v>152</v>
      </c>
      <c r="AR92" s="10">
        <v>44134</v>
      </c>
      <c r="AS92" s="10">
        <v>44104</v>
      </c>
      <c r="AT92" s="4" t="s">
        <v>151</v>
      </c>
    </row>
    <row r="93" spans="1:46" s="4" customFormat="1" x14ac:dyDescent="0.3">
      <c r="A93" s="4">
        <v>2020</v>
      </c>
      <c r="B93" s="10">
        <v>44013</v>
      </c>
      <c r="C93" s="10">
        <v>44104</v>
      </c>
      <c r="D93" s="4" t="s">
        <v>108</v>
      </c>
      <c r="E93" s="4" t="s">
        <v>112</v>
      </c>
      <c r="F93" s="25" t="s">
        <v>580</v>
      </c>
      <c r="G93" s="4" t="s">
        <v>158</v>
      </c>
      <c r="H93" s="11"/>
      <c r="I93" s="7" t="s">
        <v>581</v>
      </c>
      <c r="J93" s="28">
        <v>202007000405</v>
      </c>
      <c r="N93" s="4" t="s">
        <v>407</v>
      </c>
      <c r="O93" s="7" t="s">
        <v>582</v>
      </c>
      <c r="P93" s="7" t="s">
        <v>186</v>
      </c>
      <c r="Q93" s="7" t="s">
        <v>157</v>
      </c>
      <c r="R93" s="4">
        <v>1764002632</v>
      </c>
      <c r="S93" s="10">
        <v>44028</v>
      </c>
      <c r="T93" s="4">
        <v>29387.09</v>
      </c>
      <c r="U93" s="29">
        <v>34089.03</v>
      </c>
      <c r="V93" s="4">
        <v>0</v>
      </c>
      <c r="W93" s="4">
        <v>0</v>
      </c>
      <c r="X93" s="4" t="s">
        <v>155</v>
      </c>
      <c r="Z93" s="4" t="s">
        <v>156</v>
      </c>
      <c r="AA93" s="4" t="s">
        <v>581</v>
      </c>
      <c r="AE93" s="11"/>
      <c r="AF93" s="11"/>
      <c r="AG93" s="4" t="s">
        <v>154</v>
      </c>
      <c r="AH93" s="4" t="s">
        <v>153</v>
      </c>
      <c r="AI93" s="4">
        <v>1</v>
      </c>
      <c r="AJ93" s="4" t="s">
        <v>116</v>
      </c>
      <c r="AK93" s="4">
        <v>1</v>
      </c>
      <c r="AO93" s="12"/>
      <c r="AP93" s="12"/>
      <c r="AQ93" s="4" t="s">
        <v>152</v>
      </c>
      <c r="AR93" s="10">
        <v>44134</v>
      </c>
      <c r="AS93" s="10">
        <v>44104</v>
      </c>
      <c r="AT93" s="4" t="s">
        <v>151</v>
      </c>
    </row>
    <row r="94" spans="1:46" s="4" customFormat="1" x14ac:dyDescent="0.3">
      <c r="A94" s="4">
        <v>2020</v>
      </c>
      <c r="B94" s="10">
        <v>44013</v>
      </c>
      <c r="C94" s="10">
        <v>44104</v>
      </c>
      <c r="D94" s="4" t="s">
        <v>108</v>
      </c>
      <c r="E94" s="4" t="s">
        <v>112</v>
      </c>
      <c r="F94" s="25" t="s">
        <v>583</v>
      </c>
      <c r="G94" s="4" t="s">
        <v>158</v>
      </c>
      <c r="H94" s="11"/>
      <c r="I94" s="7" t="s">
        <v>584</v>
      </c>
      <c r="J94" s="28">
        <v>202007000406</v>
      </c>
      <c r="N94" s="4" t="s">
        <v>585</v>
      </c>
      <c r="O94" s="7" t="s">
        <v>586</v>
      </c>
      <c r="P94" s="7" t="s">
        <v>186</v>
      </c>
      <c r="Q94" s="7" t="s">
        <v>157</v>
      </c>
      <c r="R94" s="4">
        <v>215</v>
      </c>
      <c r="S94" s="10">
        <v>44041</v>
      </c>
      <c r="T94" s="4">
        <v>1465.31</v>
      </c>
      <c r="U94" s="29">
        <v>1699.76</v>
      </c>
      <c r="V94" s="4">
        <v>0</v>
      </c>
      <c r="W94" s="4">
        <v>0</v>
      </c>
      <c r="X94" s="4" t="s">
        <v>155</v>
      </c>
      <c r="Z94" s="4" t="s">
        <v>156</v>
      </c>
      <c r="AA94" s="4" t="s">
        <v>584</v>
      </c>
      <c r="AE94" s="11"/>
      <c r="AF94" s="11"/>
      <c r="AG94" s="4" t="s">
        <v>154</v>
      </c>
      <c r="AH94" s="4" t="s">
        <v>153</v>
      </c>
      <c r="AI94" s="4">
        <v>1</v>
      </c>
      <c r="AJ94" s="4" t="s">
        <v>116</v>
      </c>
      <c r="AK94" s="4">
        <v>1</v>
      </c>
      <c r="AO94" s="12"/>
      <c r="AP94" s="12"/>
      <c r="AQ94" s="4" t="s">
        <v>152</v>
      </c>
      <c r="AR94" s="10">
        <v>44134</v>
      </c>
      <c r="AS94" s="10">
        <v>44104</v>
      </c>
      <c r="AT94" s="4" t="s">
        <v>151</v>
      </c>
    </row>
    <row r="95" spans="1:46" s="4" customFormat="1" x14ac:dyDescent="0.3">
      <c r="A95" s="4">
        <v>2020</v>
      </c>
      <c r="B95" s="10">
        <v>44013</v>
      </c>
      <c r="C95" s="10">
        <v>44104</v>
      </c>
      <c r="D95" s="4" t="s">
        <v>108</v>
      </c>
      <c r="E95" s="4" t="s">
        <v>112</v>
      </c>
      <c r="F95" s="25" t="s">
        <v>587</v>
      </c>
      <c r="G95" s="4" t="s">
        <v>158</v>
      </c>
      <c r="H95" s="11"/>
      <c r="I95" s="7" t="s">
        <v>588</v>
      </c>
      <c r="J95" s="28">
        <v>202007000407</v>
      </c>
      <c r="K95" s="4" t="s">
        <v>262</v>
      </c>
      <c r="L95" s="4" t="s">
        <v>166</v>
      </c>
      <c r="M95" s="4" t="s">
        <v>197</v>
      </c>
      <c r="O95" s="7" t="s">
        <v>171</v>
      </c>
      <c r="P95" s="7" t="s">
        <v>186</v>
      </c>
      <c r="Q95" s="7" t="s">
        <v>157</v>
      </c>
      <c r="R95" s="33" t="s">
        <v>589</v>
      </c>
      <c r="S95" s="10">
        <v>44054</v>
      </c>
      <c r="T95" s="4">
        <v>97244.43</v>
      </c>
      <c r="U95" s="29">
        <v>112803.54</v>
      </c>
      <c r="V95" s="4">
        <v>0</v>
      </c>
      <c r="W95" s="4">
        <v>0</v>
      </c>
      <c r="X95" s="4" t="s">
        <v>155</v>
      </c>
      <c r="Z95" s="4" t="s">
        <v>156</v>
      </c>
      <c r="AA95" s="4" t="s">
        <v>588</v>
      </c>
      <c r="AE95" s="11"/>
      <c r="AF95" s="11"/>
      <c r="AG95" s="4" t="s">
        <v>154</v>
      </c>
      <c r="AH95" s="4" t="s">
        <v>153</v>
      </c>
      <c r="AI95" s="4">
        <v>1</v>
      </c>
      <c r="AJ95" s="4" t="s">
        <v>116</v>
      </c>
      <c r="AK95" s="4">
        <v>1</v>
      </c>
      <c r="AO95" s="12"/>
      <c r="AP95" s="12"/>
      <c r="AQ95" s="4" t="s">
        <v>152</v>
      </c>
      <c r="AR95" s="10">
        <v>44134</v>
      </c>
      <c r="AS95" s="10">
        <v>44104</v>
      </c>
      <c r="AT95" s="4" t="s">
        <v>151</v>
      </c>
    </row>
    <row r="96" spans="1:46" s="4" customFormat="1" x14ac:dyDescent="0.3">
      <c r="A96" s="4">
        <v>2020</v>
      </c>
      <c r="B96" s="10">
        <v>44013</v>
      </c>
      <c r="C96" s="10">
        <v>44104</v>
      </c>
      <c r="D96" s="4" t="s">
        <v>108</v>
      </c>
      <c r="E96" s="4" t="s">
        <v>114</v>
      </c>
      <c r="F96" s="25" t="s">
        <v>590</v>
      </c>
      <c r="G96" s="4" t="s">
        <v>158</v>
      </c>
      <c r="H96" s="11"/>
      <c r="I96" s="7" t="s">
        <v>591</v>
      </c>
      <c r="J96" s="28">
        <v>202007000408</v>
      </c>
      <c r="N96" s="4" t="s">
        <v>592</v>
      </c>
      <c r="O96" s="7" t="s">
        <v>209</v>
      </c>
      <c r="P96" s="7" t="s">
        <v>195</v>
      </c>
      <c r="Q96" s="7" t="s">
        <v>157</v>
      </c>
      <c r="R96" s="33" t="s">
        <v>593</v>
      </c>
      <c r="S96" s="10">
        <v>44032</v>
      </c>
      <c r="T96" s="4">
        <v>15745.5</v>
      </c>
      <c r="U96" s="29">
        <v>18264.78</v>
      </c>
      <c r="V96" s="4">
        <v>0</v>
      </c>
      <c r="W96" s="4">
        <v>0</v>
      </c>
      <c r="X96" s="4" t="s">
        <v>155</v>
      </c>
      <c r="Z96" s="4" t="s">
        <v>156</v>
      </c>
      <c r="AA96" s="4" t="s">
        <v>591</v>
      </c>
      <c r="AE96" s="11"/>
      <c r="AF96" s="11"/>
      <c r="AG96" s="4" t="s">
        <v>154</v>
      </c>
      <c r="AH96" s="4" t="s">
        <v>153</v>
      </c>
      <c r="AI96" s="4">
        <v>1</v>
      </c>
      <c r="AJ96" s="4" t="s">
        <v>116</v>
      </c>
      <c r="AK96" s="4">
        <v>1</v>
      </c>
      <c r="AO96" s="12"/>
      <c r="AP96" s="12"/>
      <c r="AQ96" s="4" t="s">
        <v>152</v>
      </c>
      <c r="AR96" s="10">
        <v>44134</v>
      </c>
      <c r="AS96" s="10">
        <v>44104</v>
      </c>
      <c r="AT96" s="4" t="s">
        <v>151</v>
      </c>
    </row>
    <row r="97" spans="1:46" s="4" customFormat="1" x14ac:dyDescent="0.3">
      <c r="A97" s="4">
        <v>2020</v>
      </c>
      <c r="B97" s="10">
        <v>44013</v>
      </c>
      <c r="C97" s="10">
        <v>44104</v>
      </c>
      <c r="D97" s="4" t="s">
        <v>108</v>
      </c>
      <c r="E97" s="4" t="s">
        <v>112</v>
      </c>
      <c r="F97" s="25" t="s">
        <v>594</v>
      </c>
      <c r="G97" s="4" t="s">
        <v>158</v>
      </c>
      <c r="H97" s="11"/>
      <c r="I97" s="7" t="s">
        <v>595</v>
      </c>
      <c r="J97" s="28">
        <v>202007000409</v>
      </c>
      <c r="K97" s="4" t="s">
        <v>249</v>
      </c>
      <c r="L97" s="4" t="s">
        <v>250</v>
      </c>
      <c r="M97" s="4" t="s">
        <v>251</v>
      </c>
      <c r="O97" s="7" t="s">
        <v>252</v>
      </c>
      <c r="P97" s="7" t="s">
        <v>210</v>
      </c>
      <c r="Q97" s="7" t="s">
        <v>157</v>
      </c>
      <c r="R97" s="33" t="s">
        <v>596</v>
      </c>
      <c r="S97" s="10">
        <v>44040</v>
      </c>
      <c r="T97" s="4">
        <v>7000</v>
      </c>
      <c r="U97" s="29">
        <v>8120</v>
      </c>
      <c r="V97" s="4">
        <v>0</v>
      </c>
      <c r="W97" s="4">
        <v>0</v>
      </c>
      <c r="X97" s="4" t="s">
        <v>155</v>
      </c>
      <c r="Z97" s="4" t="s">
        <v>156</v>
      </c>
      <c r="AA97" s="4" t="s">
        <v>595</v>
      </c>
      <c r="AE97" s="11"/>
      <c r="AF97" s="11"/>
      <c r="AG97" s="4" t="s">
        <v>154</v>
      </c>
      <c r="AH97" s="4" t="s">
        <v>153</v>
      </c>
      <c r="AI97" s="4">
        <v>1</v>
      </c>
      <c r="AJ97" s="4" t="s">
        <v>116</v>
      </c>
      <c r="AK97" s="4">
        <v>1</v>
      </c>
      <c r="AO97" s="12"/>
      <c r="AP97" s="12"/>
      <c r="AQ97" s="4" t="s">
        <v>152</v>
      </c>
      <c r="AR97" s="10">
        <v>44134</v>
      </c>
      <c r="AS97" s="10">
        <v>44104</v>
      </c>
      <c r="AT97" s="4" t="s">
        <v>151</v>
      </c>
    </row>
    <row r="98" spans="1:46" s="4" customFormat="1" x14ac:dyDescent="0.3">
      <c r="A98" s="4">
        <v>2020</v>
      </c>
      <c r="B98" s="10">
        <v>44013</v>
      </c>
      <c r="C98" s="10">
        <v>44104</v>
      </c>
      <c r="D98" s="4" t="s">
        <v>108</v>
      </c>
      <c r="E98" s="4" t="s">
        <v>114</v>
      </c>
      <c r="F98" s="25" t="s">
        <v>597</v>
      </c>
      <c r="G98" s="4" t="s">
        <v>158</v>
      </c>
      <c r="H98" s="11"/>
      <c r="I98" s="7" t="s">
        <v>598</v>
      </c>
      <c r="J98" s="28">
        <v>202007000410</v>
      </c>
      <c r="N98" s="4" t="s">
        <v>599</v>
      </c>
      <c r="O98" s="7" t="s">
        <v>600</v>
      </c>
      <c r="P98" s="7" t="s">
        <v>186</v>
      </c>
      <c r="Q98" s="7" t="s">
        <v>157</v>
      </c>
      <c r="R98" s="33" t="s">
        <v>601</v>
      </c>
      <c r="S98" s="10">
        <v>44041</v>
      </c>
      <c r="T98" s="4">
        <v>44965.01</v>
      </c>
      <c r="U98" s="29">
        <v>52159.41</v>
      </c>
      <c r="V98" s="4">
        <v>0</v>
      </c>
      <c r="W98" s="4">
        <v>0</v>
      </c>
      <c r="X98" s="4" t="s">
        <v>155</v>
      </c>
      <c r="Z98" s="4" t="s">
        <v>156</v>
      </c>
      <c r="AA98" s="4" t="s">
        <v>598</v>
      </c>
      <c r="AE98" s="11"/>
      <c r="AF98" s="11"/>
      <c r="AG98" s="4" t="s">
        <v>154</v>
      </c>
      <c r="AH98" s="4" t="s">
        <v>153</v>
      </c>
      <c r="AI98" s="4">
        <v>1</v>
      </c>
      <c r="AJ98" s="4" t="s">
        <v>116</v>
      </c>
      <c r="AK98" s="4">
        <v>1</v>
      </c>
      <c r="AO98" s="12"/>
      <c r="AP98" s="12"/>
      <c r="AQ98" s="4" t="s">
        <v>152</v>
      </c>
      <c r="AR98" s="10">
        <v>44134</v>
      </c>
      <c r="AS98" s="10">
        <v>44104</v>
      </c>
      <c r="AT98" s="4" t="s">
        <v>151</v>
      </c>
    </row>
    <row r="99" spans="1:46" s="4" customFormat="1" x14ac:dyDescent="0.3">
      <c r="A99" s="4">
        <v>2020</v>
      </c>
      <c r="B99" s="10">
        <v>44013</v>
      </c>
      <c r="C99" s="10">
        <v>44104</v>
      </c>
      <c r="D99" s="4" t="s">
        <v>108</v>
      </c>
      <c r="E99" s="4" t="s">
        <v>112</v>
      </c>
      <c r="F99" s="25" t="s">
        <v>602</v>
      </c>
      <c r="G99" s="4" t="s">
        <v>158</v>
      </c>
      <c r="H99" s="11"/>
      <c r="I99" s="7" t="s">
        <v>603</v>
      </c>
      <c r="J99" s="28">
        <v>202007000417</v>
      </c>
      <c r="K99" s="4" t="s">
        <v>604</v>
      </c>
      <c r="L99" s="4" t="s">
        <v>605</v>
      </c>
      <c r="M99" s="4" t="s">
        <v>606</v>
      </c>
      <c r="O99" s="7" t="s">
        <v>607</v>
      </c>
      <c r="P99" s="7" t="s">
        <v>186</v>
      </c>
      <c r="Q99" s="7" t="s">
        <v>157</v>
      </c>
      <c r="R99" s="33">
        <v>416</v>
      </c>
      <c r="S99" s="10">
        <v>44015</v>
      </c>
      <c r="T99" s="4">
        <v>5172.3900000000003</v>
      </c>
      <c r="U99" s="29">
        <v>5999.97</v>
      </c>
      <c r="V99" s="4">
        <v>0</v>
      </c>
      <c r="W99" s="4">
        <v>0</v>
      </c>
      <c r="X99" s="4" t="s">
        <v>155</v>
      </c>
      <c r="Z99" s="4" t="s">
        <v>156</v>
      </c>
      <c r="AA99" s="4" t="s">
        <v>603</v>
      </c>
      <c r="AE99" s="11"/>
      <c r="AF99" s="11"/>
      <c r="AG99" s="4" t="s">
        <v>154</v>
      </c>
      <c r="AH99" s="4" t="s">
        <v>153</v>
      </c>
      <c r="AI99" s="4">
        <v>1</v>
      </c>
      <c r="AJ99" s="4" t="s">
        <v>116</v>
      </c>
      <c r="AK99" s="4">
        <v>1</v>
      </c>
      <c r="AO99" s="12"/>
      <c r="AP99" s="12"/>
      <c r="AQ99" s="4" t="s">
        <v>152</v>
      </c>
      <c r="AR99" s="10">
        <v>44134</v>
      </c>
      <c r="AS99" s="10">
        <v>44104</v>
      </c>
      <c r="AT99" s="4" t="s">
        <v>151</v>
      </c>
    </row>
    <row r="100" spans="1:46" s="4" customFormat="1" x14ac:dyDescent="0.3">
      <c r="A100" s="4">
        <v>2020</v>
      </c>
      <c r="B100" s="10">
        <v>44013</v>
      </c>
      <c r="C100" s="10">
        <v>44104</v>
      </c>
      <c r="D100" s="4" t="s">
        <v>108</v>
      </c>
      <c r="E100" s="4" t="s">
        <v>112</v>
      </c>
      <c r="F100" s="25" t="s">
        <v>608</v>
      </c>
      <c r="G100" s="4" t="s">
        <v>158</v>
      </c>
      <c r="H100" s="11"/>
      <c r="I100" s="7" t="s">
        <v>609</v>
      </c>
      <c r="J100" s="28">
        <v>202007000421</v>
      </c>
      <c r="K100" s="4" t="s">
        <v>610</v>
      </c>
      <c r="L100" s="4" t="s">
        <v>611</v>
      </c>
      <c r="M100" s="4" t="s">
        <v>612</v>
      </c>
      <c r="O100" s="7" t="s">
        <v>613</v>
      </c>
      <c r="P100" s="7" t="s">
        <v>186</v>
      </c>
      <c r="Q100" s="7" t="s">
        <v>157</v>
      </c>
      <c r="R100" s="33">
        <v>1416</v>
      </c>
      <c r="S100" s="10">
        <v>44041</v>
      </c>
      <c r="T100" s="4">
        <v>4398.22</v>
      </c>
      <c r="U100" s="29">
        <v>5101.9399999999996</v>
      </c>
      <c r="V100" s="4">
        <v>0</v>
      </c>
      <c r="W100" s="4">
        <v>0</v>
      </c>
      <c r="X100" s="4" t="s">
        <v>155</v>
      </c>
      <c r="Z100" s="4" t="s">
        <v>156</v>
      </c>
      <c r="AA100" s="4" t="s">
        <v>609</v>
      </c>
      <c r="AE100" s="11"/>
      <c r="AF100" s="11"/>
      <c r="AG100" s="4" t="s">
        <v>154</v>
      </c>
      <c r="AH100" s="4" t="s">
        <v>153</v>
      </c>
      <c r="AI100" s="4">
        <v>1</v>
      </c>
      <c r="AJ100" s="4" t="s">
        <v>116</v>
      </c>
      <c r="AK100" s="4">
        <v>1</v>
      </c>
      <c r="AO100" s="12"/>
      <c r="AP100" s="12"/>
      <c r="AQ100" s="4" t="s">
        <v>152</v>
      </c>
      <c r="AR100" s="10">
        <v>44134</v>
      </c>
      <c r="AS100" s="10">
        <v>44104</v>
      </c>
      <c r="AT100" s="4" t="s">
        <v>151</v>
      </c>
    </row>
    <row r="101" spans="1:46" s="4" customFormat="1" x14ac:dyDescent="0.3">
      <c r="A101" s="4">
        <v>2020</v>
      </c>
      <c r="B101" s="10">
        <v>44013</v>
      </c>
      <c r="C101" s="10">
        <v>44104</v>
      </c>
      <c r="D101" s="4" t="s">
        <v>108</v>
      </c>
      <c r="E101" s="4" t="s">
        <v>112</v>
      </c>
      <c r="F101" s="25" t="s">
        <v>614</v>
      </c>
      <c r="G101" s="4" t="s">
        <v>158</v>
      </c>
      <c r="H101" s="11"/>
      <c r="I101" s="7" t="s">
        <v>615</v>
      </c>
      <c r="J101" s="28">
        <v>202007000422</v>
      </c>
      <c r="N101" s="4" t="s">
        <v>174</v>
      </c>
      <c r="O101" s="7" t="s">
        <v>616</v>
      </c>
      <c r="P101" s="7" t="s">
        <v>186</v>
      </c>
      <c r="Q101" s="7" t="s">
        <v>157</v>
      </c>
      <c r="R101" s="33" t="s">
        <v>617</v>
      </c>
      <c r="S101" s="10">
        <v>44040</v>
      </c>
      <c r="T101" s="4">
        <v>502461.75</v>
      </c>
      <c r="U101" s="29">
        <v>582855.63</v>
      </c>
      <c r="V101" s="4">
        <v>0</v>
      </c>
      <c r="W101" s="4">
        <v>0</v>
      </c>
      <c r="X101" s="4" t="s">
        <v>155</v>
      </c>
      <c r="Z101" s="4" t="s">
        <v>156</v>
      </c>
      <c r="AA101" s="4" t="s">
        <v>615</v>
      </c>
      <c r="AE101" s="11"/>
      <c r="AF101" s="11"/>
      <c r="AG101" s="4" t="s">
        <v>154</v>
      </c>
      <c r="AH101" s="4" t="s">
        <v>153</v>
      </c>
      <c r="AI101" s="4">
        <v>1</v>
      </c>
      <c r="AJ101" s="4" t="s">
        <v>116</v>
      </c>
      <c r="AK101" s="4">
        <v>1</v>
      </c>
      <c r="AO101" s="12"/>
      <c r="AP101" s="12"/>
      <c r="AQ101" s="4" t="s">
        <v>152</v>
      </c>
      <c r="AR101" s="10">
        <v>44134</v>
      </c>
      <c r="AS101" s="10">
        <v>44104</v>
      </c>
      <c r="AT101" s="4" t="s">
        <v>151</v>
      </c>
    </row>
    <row r="102" spans="1:46" s="4" customFormat="1" x14ac:dyDescent="0.3">
      <c r="A102" s="4">
        <v>2020</v>
      </c>
      <c r="B102" s="10">
        <v>44013</v>
      </c>
      <c r="C102" s="10">
        <v>44104</v>
      </c>
      <c r="D102" s="4" t="s">
        <v>108</v>
      </c>
      <c r="E102" s="4" t="s">
        <v>114</v>
      </c>
      <c r="F102" s="25" t="s">
        <v>618</v>
      </c>
      <c r="G102" s="4" t="s">
        <v>158</v>
      </c>
      <c r="H102" s="11"/>
      <c r="I102" s="7" t="s">
        <v>619</v>
      </c>
      <c r="J102" s="28">
        <v>202007000423</v>
      </c>
      <c r="K102" s="4" t="s">
        <v>261</v>
      </c>
      <c r="L102" s="4" t="s">
        <v>620</v>
      </c>
      <c r="M102" s="4" t="s">
        <v>240</v>
      </c>
      <c r="O102" s="7" t="s">
        <v>241</v>
      </c>
      <c r="P102" s="7" t="s">
        <v>186</v>
      </c>
      <c r="Q102" s="7" t="s">
        <v>157</v>
      </c>
      <c r="R102" s="33" t="s">
        <v>621</v>
      </c>
      <c r="S102" s="10">
        <v>44029</v>
      </c>
      <c r="T102" s="4">
        <v>14517.51</v>
      </c>
      <c r="U102" s="29">
        <v>15388.56</v>
      </c>
      <c r="V102" s="4">
        <v>0</v>
      </c>
      <c r="W102" s="4">
        <v>0</v>
      </c>
      <c r="X102" s="4" t="s">
        <v>155</v>
      </c>
      <c r="Z102" s="4" t="s">
        <v>156</v>
      </c>
      <c r="AA102" s="4" t="s">
        <v>619</v>
      </c>
      <c r="AE102" s="11"/>
      <c r="AF102" s="11"/>
      <c r="AG102" s="4" t="s">
        <v>154</v>
      </c>
      <c r="AH102" s="4" t="s">
        <v>153</v>
      </c>
      <c r="AI102" s="4">
        <v>1</v>
      </c>
      <c r="AJ102" s="4" t="s">
        <v>116</v>
      </c>
      <c r="AK102" s="4">
        <v>1</v>
      </c>
      <c r="AO102" s="12"/>
      <c r="AP102" s="12"/>
      <c r="AQ102" s="4" t="s">
        <v>152</v>
      </c>
      <c r="AR102" s="10">
        <v>44134</v>
      </c>
      <c r="AS102" s="10">
        <v>44104</v>
      </c>
      <c r="AT102" s="4" t="s">
        <v>151</v>
      </c>
    </row>
    <row r="103" spans="1:46" s="4" customFormat="1" x14ac:dyDescent="0.3">
      <c r="A103" s="4">
        <v>2020</v>
      </c>
      <c r="B103" s="10">
        <v>44013</v>
      </c>
      <c r="C103" s="10">
        <v>44104</v>
      </c>
      <c r="D103" s="4" t="s">
        <v>108</v>
      </c>
      <c r="E103" s="4" t="s">
        <v>114</v>
      </c>
      <c r="F103" s="25" t="s">
        <v>622</v>
      </c>
      <c r="G103" s="4" t="s">
        <v>158</v>
      </c>
      <c r="H103" s="11"/>
      <c r="I103" s="7" t="s">
        <v>623</v>
      </c>
      <c r="J103" s="28">
        <v>202007000424</v>
      </c>
      <c r="N103" s="4" t="s">
        <v>624</v>
      </c>
      <c r="O103" s="7" t="s">
        <v>204</v>
      </c>
      <c r="P103" s="7" t="s">
        <v>186</v>
      </c>
      <c r="Q103" s="7" t="s">
        <v>157</v>
      </c>
      <c r="R103" s="33" t="s">
        <v>625</v>
      </c>
      <c r="S103" s="10">
        <v>44020</v>
      </c>
      <c r="T103" s="4">
        <v>65488.79</v>
      </c>
      <c r="U103" s="29">
        <v>75967</v>
      </c>
      <c r="V103" s="4">
        <v>0</v>
      </c>
      <c r="W103" s="4">
        <v>0</v>
      </c>
      <c r="X103" s="4" t="s">
        <v>155</v>
      </c>
      <c r="Z103" s="4" t="s">
        <v>156</v>
      </c>
      <c r="AA103" s="4" t="s">
        <v>623</v>
      </c>
      <c r="AE103" s="11"/>
      <c r="AF103" s="11"/>
      <c r="AG103" s="4" t="s">
        <v>154</v>
      </c>
      <c r="AH103" s="4" t="s">
        <v>153</v>
      </c>
      <c r="AI103" s="4">
        <v>1</v>
      </c>
      <c r="AJ103" s="4" t="s">
        <v>116</v>
      </c>
      <c r="AK103" s="4">
        <v>1</v>
      </c>
      <c r="AO103" s="12"/>
      <c r="AP103" s="12"/>
      <c r="AQ103" s="4" t="s">
        <v>152</v>
      </c>
      <c r="AR103" s="10">
        <v>44134</v>
      </c>
      <c r="AS103" s="10">
        <v>44104</v>
      </c>
      <c r="AT103" s="4" t="s">
        <v>151</v>
      </c>
    </row>
    <row r="104" spans="1:46" s="4" customFormat="1" x14ac:dyDescent="0.3">
      <c r="A104" s="4">
        <v>2020</v>
      </c>
      <c r="B104" s="10">
        <v>44013</v>
      </c>
      <c r="C104" s="10">
        <v>44104</v>
      </c>
      <c r="D104" s="4" t="s">
        <v>108</v>
      </c>
      <c r="E104" s="4" t="s">
        <v>112</v>
      </c>
      <c r="F104" s="25" t="s">
        <v>626</v>
      </c>
      <c r="G104" s="4" t="s">
        <v>158</v>
      </c>
      <c r="H104" s="11"/>
      <c r="I104" s="7" t="s">
        <v>627</v>
      </c>
      <c r="J104" s="28">
        <v>202007000425</v>
      </c>
      <c r="N104" s="4" t="s">
        <v>198</v>
      </c>
      <c r="O104" s="7" t="s">
        <v>176</v>
      </c>
      <c r="P104" s="7" t="s">
        <v>186</v>
      </c>
      <c r="Q104" s="7" t="s">
        <v>157</v>
      </c>
      <c r="R104" s="33" t="s">
        <v>628</v>
      </c>
      <c r="S104" s="10">
        <v>44069</v>
      </c>
      <c r="T104" s="4">
        <v>588.79999999999995</v>
      </c>
      <c r="U104" s="29">
        <v>683.01</v>
      </c>
      <c r="V104" s="4">
        <v>0</v>
      </c>
      <c r="W104" s="4">
        <v>0</v>
      </c>
      <c r="X104" s="4" t="s">
        <v>155</v>
      </c>
      <c r="Z104" s="4" t="s">
        <v>156</v>
      </c>
      <c r="AA104" s="4" t="s">
        <v>627</v>
      </c>
      <c r="AE104" s="11"/>
      <c r="AF104" s="11"/>
      <c r="AG104" s="4" t="s">
        <v>154</v>
      </c>
      <c r="AH104" s="4" t="s">
        <v>153</v>
      </c>
      <c r="AI104" s="4">
        <v>1</v>
      </c>
      <c r="AJ104" s="4" t="s">
        <v>116</v>
      </c>
      <c r="AK104" s="4">
        <v>1</v>
      </c>
      <c r="AO104" s="12"/>
      <c r="AP104" s="12"/>
      <c r="AQ104" s="4" t="s">
        <v>152</v>
      </c>
      <c r="AR104" s="10">
        <v>44134</v>
      </c>
      <c r="AS104" s="10">
        <v>44104</v>
      </c>
      <c r="AT104" s="4" t="s">
        <v>151</v>
      </c>
    </row>
    <row r="105" spans="1:46" s="4" customFormat="1" x14ac:dyDescent="0.3">
      <c r="A105" s="4">
        <v>2020</v>
      </c>
      <c r="B105" s="10">
        <v>44013</v>
      </c>
      <c r="C105" s="10">
        <v>44104</v>
      </c>
      <c r="D105" s="4" t="s">
        <v>108</v>
      </c>
      <c r="E105" s="4" t="s">
        <v>114</v>
      </c>
      <c r="F105" s="25" t="s">
        <v>629</v>
      </c>
      <c r="G105" s="4" t="s">
        <v>158</v>
      </c>
      <c r="H105" s="11"/>
      <c r="I105" s="7" t="s">
        <v>630</v>
      </c>
      <c r="J105" s="28">
        <v>202007000426</v>
      </c>
      <c r="N105" s="4" t="s">
        <v>631</v>
      </c>
      <c r="O105" s="7" t="s">
        <v>632</v>
      </c>
      <c r="P105" s="7" t="s">
        <v>633</v>
      </c>
      <c r="Q105" s="7" t="s">
        <v>157</v>
      </c>
      <c r="R105" s="33" t="s">
        <v>634</v>
      </c>
      <c r="S105" s="10">
        <v>44043</v>
      </c>
      <c r="T105" s="4">
        <v>8400</v>
      </c>
      <c r="U105" s="29">
        <v>8400</v>
      </c>
      <c r="V105" s="4">
        <v>0</v>
      </c>
      <c r="W105" s="4">
        <v>0</v>
      </c>
      <c r="X105" s="4" t="s">
        <v>155</v>
      </c>
      <c r="Z105" s="4" t="s">
        <v>156</v>
      </c>
      <c r="AA105" s="4" t="s">
        <v>630</v>
      </c>
      <c r="AE105" s="11"/>
      <c r="AF105" s="11"/>
      <c r="AG105" s="4" t="s">
        <v>154</v>
      </c>
      <c r="AH105" s="4" t="s">
        <v>153</v>
      </c>
      <c r="AI105" s="4">
        <v>1</v>
      </c>
      <c r="AJ105" s="4" t="s">
        <v>116</v>
      </c>
      <c r="AK105" s="4">
        <v>1</v>
      </c>
      <c r="AO105" s="12"/>
      <c r="AP105" s="12"/>
      <c r="AQ105" s="4" t="s">
        <v>152</v>
      </c>
      <c r="AR105" s="10">
        <v>44134</v>
      </c>
      <c r="AS105" s="10">
        <v>44104</v>
      </c>
      <c r="AT105" s="4" t="s">
        <v>151</v>
      </c>
    </row>
    <row r="106" spans="1:46" s="4" customFormat="1" x14ac:dyDescent="0.3">
      <c r="A106" s="4">
        <v>2020</v>
      </c>
      <c r="B106" s="10">
        <v>44013</v>
      </c>
      <c r="C106" s="10">
        <v>44104</v>
      </c>
      <c r="D106" s="4" t="s">
        <v>108</v>
      </c>
      <c r="E106" s="4" t="s">
        <v>114</v>
      </c>
      <c r="F106" s="25" t="s">
        <v>635</v>
      </c>
      <c r="G106" s="4" t="s">
        <v>158</v>
      </c>
      <c r="H106" s="11"/>
      <c r="I106" s="7" t="s">
        <v>636</v>
      </c>
      <c r="J106" s="28">
        <v>202007000427</v>
      </c>
      <c r="N106" s="4" t="s">
        <v>631</v>
      </c>
      <c r="O106" s="7" t="s">
        <v>632</v>
      </c>
      <c r="P106" s="7" t="s">
        <v>633</v>
      </c>
      <c r="Q106" s="7" t="s">
        <v>157</v>
      </c>
      <c r="R106" s="33" t="s">
        <v>637</v>
      </c>
      <c r="S106" s="10">
        <v>44043</v>
      </c>
      <c r="T106" s="4">
        <v>8400</v>
      </c>
      <c r="U106" s="29">
        <v>8400</v>
      </c>
      <c r="V106" s="4">
        <v>0</v>
      </c>
      <c r="W106" s="4">
        <v>0</v>
      </c>
      <c r="X106" s="4" t="s">
        <v>155</v>
      </c>
      <c r="Z106" s="4" t="s">
        <v>156</v>
      </c>
      <c r="AA106" s="4" t="s">
        <v>636</v>
      </c>
      <c r="AE106" s="11"/>
      <c r="AF106" s="11"/>
      <c r="AG106" s="4" t="s">
        <v>154</v>
      </c>
      <c r="AH106" s="4" t="s">
        <v>153</v>
      </c>
      <c r="AI106" s="4">
        <v>1</v>
      </c>
      <c r="AJ106" s="4" t="s">
        <v>116</v>
      </c>
      <c r="AK106" s="4">
        <v>1</v>
      </c>
      <c r="AO106" s="12"/>
      <c r="AP106" s="12"/>
      <c r="AQ106" s="4" t="s">
        <v>152</v>
      </c>
      <c r="AR106" s="10">
        <v>44134</v>
      </c>
      <c r="AS106" s="10">
        <v>44104</v>
      </c>
      <c r="AT106" s="4" t="s">
        <v>151</v>
      </c>
    </row>
    <row r="107" spans="1:46" s="4" customFormat="1" x14ac:dyDescent="0.3">
      <c r="A107" s="4">
        <v>2020</v>
      </c>
      <c r="B107" s="10">
        <v>44013</v>
      </c>
      <c r="C107" s="10">
        <v>44104</v>
      </c>
      <c r="D107" s="4" t="s">
        <v>108</v>
      </c>
      <c r="E107" s="4" t="s">
        <v>112</v>
      </c>
      <c r="F107" s="25" t="s">
        <v>638</v>
      </c>
      <c r="G107" s="4" t="s">
        <v>158</v>
      </c>
      <c r="H107" s="11"/>
      <c r="I107" s="7" t="s">
        <v>639</v>
      </c>
      <c r="J107" s="28">
        <v>202007000428</v>
      </c>
      <c r="K107" s="4" t="s">
        <v>640</v>
      </c>
      <c r="L107" s="4" t="s">
        <v>641</v>
      </c>
      <c r="M107" s="4" t="s">
        <v>259</v>
      </c>
      <c r="O107" s="7" t="s">
        <v>642</v>
      </c>
      <c r="P107" s="7" t="s">
        <v>186</v>
      </c>
      <c r="Q107" s="7" t="s">
        <v>157</v>
      </c>
      <c r="R107" s="33" t="s">
        <v>643</v>
      </c>
      <c r="S107" s="10">
        <v>44069</v>
      </c>
      <c r="T107" s="4">
        <v>123733.15</v>
      </c>
      <c r="U107" s="29">
        <v>143530.46</v>
      </c>
      <c r="V107" s="4">
        <v>0</v>
      </c>
      <c r="W107" s="4">
        <v>0</v>
      </c>
      <c r="X107" s="4" t="s">
        <v>155</v>
      </c>
      <c r="Z107" s="4" t="s">
        <v>156</v>
      </c>
      <c r="AA107" s="4" t="s">
        <v>639</v>
      </c>
      <c r="AE107" s="11"/>
      <c r="AF107" s="11"/>
      <c r="AG107" s="4" t="s">
        <v>154</v>
      </c>
      <c r="AH107" s="4" t="s">
        <v>153</v>
      </c>
      <c r="AI107" s="4">
        <v>1</v>
      </c>
      <c r="AJ107" s="4" t="s">
        <v>116</v>
      </c>
      <c r="AK107" s="4">
        <v>1</v>
      </c>
      <c r="AO107" s="12"/>
      <c r="AP107" s="12"/>
      <c r="AQ107" s="4" t="s">
        <v>152</v>
      </c>
      <c r="AR107" s="10">
        <v>44134</v>
      </c>
      <c r="AS107" s="10">
        <v>44104</v>
      </c>
      <c r="AT107" s="4" t="s">
        <v>151</v>
      </c>
    </row>
    <row r="108" spans="1:46" s="4" customFormat="1" x14ac:dyDescent="0.3">
      <c r="A108" s="4">
        <v>2020</v>
      </c>
      <c r="B108" s="10">
        <v>44013</v>
      </c>
      <c r="C108" s="10">
        <v>44104</v>
      </c>
      <c r="D108" s="4" t="s">
        <v>108</v>
      </c>
      <c r="E108" s="4" t="s">
        <v>114</v>
      </c>
      <c r="F108" s="25" t="s">
        <v>644</v>
      </c>
      <c r="G108" s="4" t="s">
        <v>158</v>
      </c>
      <c r="H108" s="11"/>
      <c r="I108" s="7" t="s">
        <v>645</v>
      </c>
      <c r="J108" s="28">
        <v>202007000434</v>
      </c>
      <c r="K108" s="4" t="s">
        <v>646</v>
      </c>
      <c r="L108" s="4" t="s">
        <v>220</v>
      </c>
      <c r="M108" s="4" t="s">
        <v>221</v>
      </c>
      <c r="O108" s="7" t="s">
        <v>647</v>
      </c>
      <c r="P108" s="7" t="s">
        <v>398</v>
      </c>
      <c r="Q108" s="7" t="s">
        <v>157</v>
      </c>
      <c r="R108" s="33" t="s">
        <v>648</v>
      </c>
      <c r="S108" s="10">
        <v>44028</v>
      </c>
      <c r="T108" s="4">
        <v>1200</v>
      </c>
      <c r="U108" s="29">
        <v>1392</v>
      </c>
      <c r="V108" s="4">
        <v>0</v>
      </c>
      <c r="W108" s="4">
        <v>0</v>
      </c>
      <c r="X108" s="4" t="s">
        <v>155</v>
      </c>
      <c r="Z108" s="4" t="s">
        <v>156</v>
      </c>
      <c r="AA108" s="4" t="s">
        <v>645</v>
      </c>
      <c r="AE108" s="11"/>
      <c r="AF108" s="11"/>
      <c r="AG108" s="4" t="s">
        <v>154</v>
      </c>
      <c r="AH108" s="4" t="s">
        <v>153</v>
      </c>
      <c r="AI108" s="4">
        <v>1</v>
      </c>
      <c r="AJ108" s="4" t="s">
        <v>116</v>
      </c>
      <c r="AK108" s="4">
        <v>1</v>
      </c>
      <c r="AO108" s="12"/>
      <c r="AP108" s="12"/>
      <c r="AQ108" s="4" t="s">
        <v>152</v>
      </c>
      <c r="AR108" s="10">
        <v>44134</v>
      </c>
      <c r="AS108" s="10">
        <v>44104</v>
      </c>
      <c r="AT108" s="4" t="s">
        <v>151</v>
      </c>
    </row>
    <row r="109" spans="1:46" s="4" customFormat="1" x14ac:dyDescent="0.3">
      <c r="A109" s="4">
        <v>2020</v>
      </c>
      <c r="B109" s="10">
        <v>44013</v>
      </c>
      <c r="C109" s="10">
        <v>44104</v>
      </c>
      <c r="D109" s="4" t="s">
        <v>108</v>
      </c>
      <c r="E109" s="4" t="s">
        <v>112</v>
      </c>
      <c r="F109" s="25" t="s">
        <v>649</v>
      </c>
      <c r="G109" s="4" t="s">
        <v>158</v>
      </c>
      <c r="H109" s="11"/>
      <c r="I109" s="7" t="s">
        <v>650</v>
      </c>
      <c r="J109" s="28">
        <v>202007000436</v>
      </c>
      <c r="N109" s="4" t="s">
        <v>651</v>
      </c>
      <c r="O109" s="7" t="s">
        <v>652</v>
      </c>
      <c r="P109" s="7" t="s">
        <v>186</v>
      </c>
      <c r="Q109" s="7" t="s">
        <v>157</v>
      </c>
      <c r="R109" s="33" t="s">
        <v>653</v>
      </c>
      <c r="S109" s="10">
        <v>44034</v>
      </c>
      <c r="T109" s="4">
        <v>25995.78</v>
      </c>
      <c r="U109" s="29">
        <v>30147.23</v>
      </c>
      <c r="V109" s="4">
        <v>0</v>
      </c>
      <c r="W109" s="4">
        <v>0</v>
      </c>
      <c r="X109" s="4" t="s">
        <v>155</v>
      </c>
      <c r="Z109" s="4" t="s">
        <v>156</v>
      </c>
      <c r="AA109" s="4" t="s">
        <v>650</v>
      </c>
      <c r="AE109" s="11"/>
      <c r="AF109" s="11"/>
      <c r="AG109" s="4" t="s">
        <v>154</v>
      </c>
      <c r="AH109" s="4" t="s">
        <v>153</v>
      </c>
      <c r="AI109" s="4">
        <v>1</v>
      </c>
      <c r="AJ109" s="4" t="s">
        <v>116</v>
      </c>
      <c r="AK109" s="4">
        <v>1</v>
      </c>
      <c r="AO109" s="12"/>
      <c r="AP109" s="12"/>
      <c r="AQ109" s="4" t="s">
        <v>152</v>
      </c>
      <c r="AR109" s="10">
        <v>44134</v>
      </c>
      <c r="AS109" s="10">
        <v>44104</v>
      </c>
      <c r="AT109" s="4" t="s">
        <v>151</v>
      </c>
    </row>
    <row r="110" spans="1:46" s="4" customFormat="1" x14ac:dyDescent="0.3">
      <c r="A110" s="4">
        <v>2020</v>
      </c>
      <c r="B110" s="10">
        <v>44013</v>
      </c>
      <c r="C110" s="10">
        <v>44104</v>
      </c>
      <c r="D110" s="4" t="s">
        <v>108</v>
      </c>
      <c r="E110" s="4" t="s">
        <v>114</v>
      </c>
      <c r="F110" s="25" t="s">
        <v>654</v>
      </c>
      <c r="G110" s="4" t="s">
        <v>158</v>
      </c>
      <c r="H110" s="11"/>
      <c r="I110" s="7" t="s">
        <v>655</v>
      </c>
      <c r="J110" s="28">
        <v>202007000435</v>
      </c>
      <c r="K110" s="4" t="s">
        <v>182</v>
      </c>
      <c r="L110" s="4" t="s">
        <v>191</v>
      </c>
      <c r="M110" s="4" t="s">
        <v>183</v>
      </c>
      <c r="O110" s="7" t="s">
        <v>192</v>
      </c>
      <c r="P110" s="7" t="s">
        <v>207</v>
      </c>
      <c r="Q110" s="7" t="s">
        <v>157</v>
      </c>
      <c r="R110" s="33" t="s">
        <v>656</v>
      </c>
      <c r="S110" s="10">
        <v>44026</v>
      </c>
      <c r="T110" s="4">
        <v>1500</v>
      </c>
      <c r="U110" s="29">
        <v>1740</v>
      </c>
      <c r="V110" s="4">
        <v>0</v>
      </c>
      <c r="W110" s="4">
        <v>0</v>
      </c>
      <c r="X110" s="4" t="s">
        <v>155</v>
      </c>
      <c r="Z110" s="4" t="s">
        <v>156</v>
      </c>
      <c r="AA110" s="4" t="s">
        <v>655</v>
      </c>
      <c r="AE110" s="11"/>
      <c r="AF110" s="11"/>
      <c r="AG110" s="4" t="s">
        <v>154</v>
      </c>
      <c r="AH110" s="4" t="s">
        <v>153</v>
      </c>
      <c r="AI110" s="4">
        <v>1</v>
      </c>
      <c r="AJ110" s="4" t="s">
        <v>116</v>
      </c>
      <c r="AK110" s="4">
        <v>1</v>
      </c>
      <c r="AO110" s="12"/>
      <c r="AP110" s="12"/>
      <c r="AQ110" s="4" t="s">
        <v>152</v>
      </c>
      <c r="AR110" s="10">
        <v>44134</v>
      </c>
      <c r="AS110" s="10">
        <v>44104</v>
      </c>
      <c r="AT110" s="4" t="s">
        <v>151</v>
      </c>
    </row>
    <row r="111" spans="1:46" s="4" customFormat="1" x14ac:dyDescent="0.3">
      <c r="A111" s="4">
        <v>2020</v>
      </c>
      <c r="B111" s="10">
        <v>44013</v>
      </c>
      <c r="C111" s="10">
        <v>44104</v>
      </c>
      <c r="D111" s="4" t="s">
        <v>108</v>
      </c>
      <c r="E111" s="4" t="s">
        <v>112</v>
      </c>
      <c r="F111" s="25" t="s">
        <v>1111</v>
      </c>
      <c r="G111" s="4" t="s">
        <v>158</v>
      </c>
      <c r="H111" s="11"/>
      <c r="I111" s="7" t="s">
        <v>1029</v>
      </c>
      <c r="J111" s="28">
        <v>202007000438</v>
      </c>
      <c r="K111" s="4" t="s">
        <v>1030</v>
      </c>
      <c r="L111" s="4" t="s">
        <v>691</v>
      </c>
      <c r="M111" s="4" t="s">
        <v>1031</v>
      </c>
      <c r="O111" s="7" t="s">
        <v>1032</v>
      </c>
      <c r="P111" s="7" t="s">
        <v>152</v>
      </c>
      <c r="Q111" s="7" t="s">
        <v>157</v>
      </c>
      <c r="R111" s="33" t="s">
        <v>1112</v>
      </c>
      <c r="S111" s="10">
        <v>44032</v>
      </c>
      <c r="T111" s="4">
        <v>4224</v>
      </c>
      <c r="U111" s="29">
        <v>4224</v>
      </c>
      <c r="V111" s="4">
        <v>0</v>
      </c>
      <c r="W111" s="4">
        <v>0</v>
      </c>
      <c r="X111" s="4" t="s">
        <v>155</v>
      </c>
      <c r="Z111" s="4" t="s">
        <v>156</v>
      </c>
      <c r="AA111" s="4" t="s">
        <v>1029</v>
      </c>
      <c r="AE111" s="11"/>
      <c r="AF111" s="11"/>
      <c r="AG111" s="4" t="s">
        <v>154</v>
      </c>
      <c r="AH111" s="4" t="s">
        <v>153</v>
      </c>
      <c r="AI111" s="4">
        <v>1</v>
      </c>
      <c r="AJ111" s="4" t="s">
        <v>116</v>
      </c>
      <c r="AK111" s="4">
        <v>1</v>
      </c>
      <c r="AO111" s="12"/>
      <c r="AP111" s="12"/>
      <c r="AQ111" s="4" t="s">
        <v>152</v>
      </c>
      <c r="AR111" s="10">
        <v>44134</v>
      </c>
      <c r="AS111" s="10">
        <v>44104</v>
      </c>
      <c r="AT111" s="4" t="s">
        <v>151</v>
      </c>
    </row>
    <row r="112" spans="1:46" s="4" customFormat="1" x14ac:dyDescent="0.3">
      <c r="A112" s="4">
        <v>2020</v>
      </c>
      <c r="B112" s="10">
        <v>44013</v>
      </c>
      <c r="C112" s="10">
        <v>44104</v>
      </c>
      <c r="D112" s="4" t="s">
        <v>108</v>
      </c>
      <c r="E112" s="4" t="s">
        <v>112</v>
      </c>
      <c r="F112" s="25" t="s">
        <v>865</v>
      </c>
      <c r="G112" s="4" t="s">
        <v>158</v>
      </c>
      <c r="H112" s="11"/>
      <c r="I112" s="7" t="s">
        <v>472</v>
      </c>
      <c r="J112" s="28">
        <v>202007000286</v>
      </c>
      <c r="N112" s="4" t="s">
        <v>473</v>
      </c>
      <c r="O112" s="7" t="s">
        <v>474</v>
      </c>
      <c r="P112" s="7" t="s">
        <v>195</v>
      </c>
      <c r="Q112" s="4" t="s">
        <v>157</v>
      </c>
      <c r="R112" s="25" t="s">
        <v>475</v>
      </c>
      <c r="S112" s="10">
        <v>44036</v>
      </c>
      <c r="T112" s="4">
        <v>2853.29</v>
      </c>
      <c r="U112" s="29">
        <v>3300</v>
      </c>
      <c r="V112" s="4">
        <v>0</v>
      </c>
      <c r="W112" s="4">
        <v>0</v>
      </c>
      <c r="X112" s="4" t="s">
        <v>155</v>
      </c>
      <c r="Z112" s="4" t="s">
        <v>156</v>
      </c>
      <c r="AA112" s="4" t="s">
        <v>472</v>
      </c>
      <c r="AE112" s="11"/>
      <c r="AF112" s="11"/>
      <c r="AG112" s="4" t="s">
        <v>154</v>
      </c>
      <c r="AH112" s="4" t="s">
        <v>153</v>
      </c>
      <c r="AI112" s="4">
        <v>1</v>
      </c>
      <c r="AJ112" s="4" t="s">
        <v>116</v>
      </c>
      <c r="AK112" s="4">
        <v>1</v>
      </c>
      <c r="AO112" s="12"/>
      <c r="AP112" s="12"/>
      <c r="AQ112" s="4" t="s">
        <v>152</v>
      </c>
      <c r="AR112" s="10">
        <v>44134</v>
      </c>
      <c r="AS112" s="10">
        <v>44104</v>
      </c>
      <c r="AT112" s="4" t="s">
        <v>151</v>
      </c>
    </row>
    <row r="113" spans="1:46" s="4" customFormat="1" x14ac:dyDescent="0.3">
      <c r="A113" s="4">
        <v>2020</v>
      </c>
      <c r="B113" s="10">
        <v>44013</v>
      </c>
      <c r="C113" s="10">
        <v>44104</v>
      </c>
      <c r="D113" s="4" t="s">
        <v>108</v>
      </c>
      <c r="E113" s="4" t="s">
        <v>114</v>
      </c>
      <c r="F113" s="25" t="s">
        <v>659</v>
      </c>
      <c r="G113" s="4" t="s">
        <v>158</v>
      </c>
      <c r="H113" s="11"/>
      <c r="I113" s="7" t="s">
        <v>660</v>
      </c>
      <c r="J113" s="28">
        <v>202008000001</v>
      </c>
      <c r="N113" s="4" t="s">
        <v>257</v>
      </c>
      <c r="O113" s="7" t="s">
        <v>258</v>
      </c>
      <c r="P113" s="7" t="s">
        <v>195</v>
      </c>
      <c r="Q113" s="7" t="s">
        <v>157</v>
      </c>
      <c r="R113" s="4">
        <v>47511</v>
      </c>
      <c r="S113" s="10">
        <v>44053</v>
      </c>
      <c r="T113" s="4">
        <v>4284.49</v>
      </c>
      <c r="U113" s="29">
        <v>4970</v>
      </c>
      <c r="V113" s="4">
        <v>0</v>
      </c>
      <c r="W113" s="4">
        <v>0</v>
      </c>
      <c r="X113" s="4" t="s">
        <v>155</v>
      </c>
      <c r="Z113" s="4" t="s">
        <v>156</v>
      </c>
      <c r="AA113" s="4" t="s">
        <v>660</v>
      </c>
      <c r="AE113" s="11"/>
      <c r="AF113" s="11"/>
      <c r="AG113" s="4" t="s">
        <v>154</v>
      </c>
      <c r="AH113" s="4" t="s">
        <v>153</v>
      </c>
      <c r="AI113" s="4">
        <v>1</v>
      </c>
      <c r="AJ113" s="4" t="s">
        <v>116</v>
      </c>
      <c r="AK113" s="4">
        <v>1</v>
      </c>
      <c r="AO113" s="12"/>
      <c r="AP113" s="12"/>
      <c r="AQ113" s="4" t="s">
        <v>152</v>
      </c>
      <c r="AR113" s="10">
        <v>44134</v>
      </c>
      <c r="AS113" s="10">
        <v>44104</v>
      </c>
      <c r="AT113" s="4" t="s">
        <v>151</v>
      </c>
    </row>
    <row r="114" spans="1:46" s="4" customFormat="1" x14ac:dyDescent="0.3">
      <c r="A114" s="4">
        <v>2020</v>
      </c>
      <c r="B114" s="10">
        <v>44013</v>
      </c>
      <c r="C114" s="10">
        <v>44104</v>
      </c>
      <c r="D114" s="4" t="s">
        <v>108</v>
      </c>
      <c r="E114" s="4" t="s">
        <v>114</v>
      </c>
      <c r="F114" s="25" t="s">
        <v>661</v>
      </c>
      <c r="G114" s="4" t="s">
        <v>158</v>
      </c>
      <c r="H114" s="11"/>
      <c r="I114" s="7" t="s">
        <v>662</v>
      </c>
      <c r="J114" s="28">
        <v>202008000002</v>
      </c>
      <c r="N114" s="4" t="s">
        <v>663</v>
      </c>
      <c r="O114" s="7" t="s">
        <v>664</v>
      </c>
      <c r="P114" s="7" t="s">
        <v>195</v>
      </c>
      <c r="Q114" s="7" t="s">
        <v>157</v>
      </c>
      <c r="R114" s="33" t="s">
        <v>665</v>
      </c>
      <c r="S114" s="10">
        <v>44054</v>
      </c>
      <c r="T114" s="4">
        <v>14942.47</v>
      </c>
      <c r="U114" s="29">
        <v>17333.27</v>
      </c>
      <c r="V114" s="4">
        <v>0</v>
      </c>
      <c r="W114" s="4">
        <v>0</v>
      </c>
      <c r="X114" s="4" t="s">
        <v>155</v>
      </c>
      <c r="Z114" s="4" t="s">
        <v>156</v>
      </c>
      <c r="AA114" s="4" t="s">
        <v>662</v>
      </c>
      <c r="AE114" s="11"/>
      <c r="AF114" s="11"/>
      <c r="AG114" s="4" t="s">
        <v>154</v>
      </c>
      <c r="AH114" s="4" t="s">
        <v>153</v>
      </c>
      <c r="AI114" s="4">
        <v>1</v>
      </c>
      <c r="AJ114" s="4" t="s">
        <v>116</v>
      </c>
      <c r="AK114" s="4">
        <v>1</v>
      </c>
      <c r="AO114" s="12"/>
      <c r="AP114" s="12"/>
      <c r="AQ114" s="4" t="s">
        <v>152</v>
      </c>
      <c r="AR114" s="10">
        <v>44134</v>
      </c>
      <c r="AS114" s="10">
        <v>44104</v>
      </c>
      <c r="AT114" s="4" t="s">
        <v>151</v>
      </c>
    </row>
    <row r="115" spans="1:46" s="4" customFormat="1" x14ac:dyDescent="0.3">
      <c r="A115" s="4">
        <v>2020</v>
      </c>
      <c r="B115" s="10">
        <v>44013</v>
      </c>
      <c r="C115" s="10">
        <v>44104</v>
      </c>
      <c r="D115" s="4" t="s">
        <v>108</v>
      </c>
      <c r="E115" s="4" t="s">
        <v>114</v>
      </c>
      <c r="F115" s="25" t="s">
        <v>666</v>
      </c>
      <c r="G115" s="4" t="s">
        <v>158</v>
      </c>
      <c r="H115" s="11"/>
      <c r="I115" s="7" t="s">
        <v>703</v>
      </c>
      <c r="J115" s="28">
        <v>202008000003</v>
      </c>
      <c r="K115" s="4" t="s">
        <v>226</v>
      </c>
      <c r="L115" s="4" t="s">
        <v>227</v>
      </c>
      <c r="M115" s="4" t="s">
        <v>163</v>
      </c>
      <c r="O115" s="7" t="s">
        <v>228</v>
      </c>
      <c r="P115" s="7" t="s">
        <v>195</v>
      </c>
      <c r="Q115" s="7" t="s">
        <v>157</v>
      </c>
      <c r="R115" s="4">
        <v>3836</v>
      </c>
      <c r="S115" s="10">
        <v>44056</v>
      </c>
      <c r="T115" s="4">
        <v>2320.5</v>
      </c>
      <c r="U115" s="29">
        <v>235.87</v>
      </c>
      <c r="V115" s="4">
        <v>0</v>
      </c>
      <c r="W115" s="4">
        <v>0</v>
      </c>
      <c r="X115" s="4" t="s">
        <v>155</v>
      </c>
      <c r="Z115" s="4" t="s">
        <v>156</v>
      </c>
      <c r="AA115" s="4" t="s">
        <v>703</v>
      </c>
      <c r="AE115" s="11"/>
      <c r="AF115" s="11"/>
      <c r="AG115" s="4" t="s">
        <v>154</v>
      </c>
      <c r="AH115" s="4" t="s">
        <v>153</v>
      </c>
      <c r="AI115" s="4">
        <v>1</v>
      </c>
      <c r="AJ115" s="4" t="s">
        <v>116</v>
      </c>
      <c r="AK115" s="4">
        <v>1</v>
      </c>
      <c r="AO115" s="12"/>
      <c r="AP115" s="12"/>
      <c r="AQ115" s="4" t="s">
        <v>152</v>
      </c>
      <c r="AR115" s="10">
        <v>44134</v>
      </c>
      <c r="AS115" s="10">
        <v>44104</v>
      </c>
      <c r="AT115" s="4" t="s">
        <v>151</v>
      </c>
    </row>
    <row r="116" spans="1:46" s="4" customFormat="1" x14ac:dyDescent="0.3">
      <c r="A116" s="4">
        <v>2020</v>
      </c>
      <c r="B116" s="10">
        <v>44013</v>
      </c>
      <c r="C116" s="10">
        <v>44104</v>
      </c>
      <c r="D116" s="4" t="s">
        <v>108</v>
      </c>
      <c r="E116" s="4" t="s">
        <v>114</v>
      </c>
      <c r="F116" s="25" t="s">
        <v>667</v>
      </c>
      <c r="G116" s="4" t="s">
        <v>158</v>
      </c>
      <c r="H116" s="11"/>
      <c r="I116" s="7" t="s">
        <v>668</v>
      </c>
      <c r="J116" s="28">
        <v>202008000005</v>
      </c>
      <c r="N116" s="4" t="s">
        <v>669</v>
      </c>
      <c r="O116" s="7" t="s">
        <v>670</v>
      </c>
      <c r="P116" s="7" t="s">
        <v>195</v>
      </c>
      <c r="Q116" s="7" t="s">
        <v>157</v>
      </c>
      <c r="R116" s="33" t="s">
        <v>671</v>
      </c>
      <c r="S116" s="10">
        <v>44060</v>
      </c>
      <c r="T116" s="4">
        <v>5969.83</v>
      </c>
      <c r="U116" s="29">
        <v>6925</v>
      </c>
      <c r="V116" s="4">
        <v>0</v>
      </c>
      <c r="W116" s="4">
        <v>0</v>
      </c>
      <c r="X116" s="4" t="s">
        <v>155</v>
      </c>
      <c r="Z116" s="4" t="s">
        <v>156</v>
      </c>
      <c r="AA116" s="4" t="s">
        <v>668</v>
      </c>
      <c r="AE116" s="11"/>
      <c r="AF116" s="11"/>
      <c r="AG116" s="4" t="s">
        <v>154</v>
      </c>
      <c r="AH116" s="4" t="s">
        <v>153</v>
      </c>
      <c r="AI116" s="4">
        <v>1</v>
      </c>
      <c r="AJ116" s="4" t="s">
        <v>116</v>
      </c>
      <c r="AK116" s="4">
        <v>1</v>
      </c>
      <c r="AO116" s="12"/>
      <c r="AP116" s="12"/>
      <c r="AQ116" s="4" t="s">
        <v>152</v>
      </c>
      <c r="AR116" s="10">
        <v>44134</v>
      </c>
      <c r="AS116" s="10">
        <v>44104</v>
      </c>
      <c r="AT116" s="4" t="s">
        <v>151</v>
      </c>
    </row>
    <row r="117" spans="1:46" s="4" customFormat="1" x14ac:dyDescent="0.3">
      <c r="A117" s="4">
        <v>2020</v>
      </c>
      <c r="B117" s="10">
        <v>44013</v>
      </c>
      <c r="C117" s="10">
        <v>44104</v>
      </c>
      <c r="D117" s="4" t="s">
        <v>108</v>
      </c>
      <c r="E117" s="4" t="s">
        <v>112</v>
      </c>
      <c r="F117" s="25" t="s">
        <v>672</v>
      </c>
      <c r="G117" s="4" t="s">
        <v>158</v>
      </c>
      <c r="H117" s="11"/>
      <c r="I117" s="7" t="s">
        <v>694</v>
      </c>
      <c r="J117" s="28" t="str">
        <f>MID(F117,3,12)</f>
        <v>202008000013</v>
      </c>
      <c r="K117" s="4" t="s">
        <v>343</v>
      </c>
      <c r="L117" s="4" t="s">
        <v>162</v>
      </c>
      <c r="M117" s="4" t="s">
        <v>231</v>
      </c>
      <c r="O117" s="7" t="s">
        <v>232</v>
      </c>
      <c r="P117" s="7" t="s">
        <v>195</v>
      </c>
      <c r="Q117" s="7" t="s">
        <v>157</v>
      </c>
      <c r="R117" s="30">
        <v>10585</v>
      </c>
      <c r="S117" s="10">
        <v>44060</v>
      </c>
      <c r="T117" s="41">
        <v>862.08</v>
      </c>
      <c r="U117" s="29">
        <v>1000.0128</v>
      </c>
      <c r="V117" s="4">
        <v>0</v>
      </c>
      <c r="W117" s="4">
        <v>0</v>
      </c>
      <c r="X117" s="4" t="s">
        <v>155</v>
      </c>
      <c r="Z117" s="4" t="s">
        <v>156</v>
      </c>
      <c r="AA117" s="4" t="s">
        <v>694</v>
      </c>
      <c r="AE117" s="11"/>
      <c r="AF117" s="11"/>
      <c r="AG117" s="4" t="s">
        <v>154</v>
      </c>
      <c r="AH117" s="4" t="s">
        <v>153</v>
      </c>
      <c r="AI117" s="4">
        <v>1</v>
      </c>
      <c r="AJ117" s="4" t="s">
        <v>116</v>
      </c>
      <c r="AK117" s="4">
        <v>1</v>
      </c>
      <c r="AO117" s="12"/>
      <c r="AP117" s="12"/>
      <c r="AQ117" s="4" t="s">
        <v>152</v>
      </c>
      <c r="AR117" s="10">
        <v>44134</v>
      </c>
      <c r="AS117" s="10">
        <v>44104</v>
      </c>
      <c r="AT117" s="4" t="s">
        <v>151</v>
      </c>
    </row>
    <row r="118" spans="1:46" s="4" customFormat="1" x14ac:dyDescent="0.3">
      <c r="A118" s="4">
        <v>2020</v>
      </c>
      <c r="B118" s="10">
        <v>44013</v>
      </c>
      <c r="C118" s="10">
        <v>44104</v>
      </c>
      <c r="D118" s="4" t="s">
        <v>108</v>
      </c>
      <c r="E118" s="4" t="s">
        <v>112</v>
      </c>
      <c r="F118" s="25" t="s">
        <v>738</v>
      </c>
      <c r="G118" s="4" t="s">
        <v>158</v>
      </c>
      <c r="H118" s="11"/>
      <c r="I118" s="7" t="s">
        <v>695</v>
      </c>
      <c r="J118" s="28" t="str">
        <f t="shared" ref="J118:J181" si="0">MID(F118,3,12)</f>
        <v>202008000016</v>
      </c>
      <c r="K118" s="4" t="s">
        <v>343</v>
      </c>
      <c r="L118" s="4" t="s">
        <v>162</v>
      </c>
      <c r="M118" s="4" t="s">
        <v>231</v>
      </c>
      <c r="O118" s="7" t="s">
        <v>232</v>
      </c>
      <c r="P118" s="7" t="s">
        <v>195</v>
      </c>
      <c r="Q118" s="7" t="s">
        <v>157</v>
      </c>
      <c r="R118" s="30">
        <v>10587</v>
      </c>
      <c r="S118" s="10">
        <v>44060</v>
      </c>
      <c r="T118" s="41">
        <v>1836.21</v>
      </c>
      <c r="U118" s="29">
        <v>2130.0036</v>
      </c>
      <c r="V118" s="4">
        <v>0</v>
      </c>
      <c r="W118" s="4">
        <v>0</v>
      </c>
      <c r="X118" s="4" t="s">
        <v>155</v>
      </c>
      <c r="Z118" s="4" t="s">
        <v>156</v>
      </c>
      <c r="AA118" s="4" t="s">
        <v>695</v>
      </c>
      <c r="AE118" s="11"/>
      <c r="AF118" s="11"/>
      <c r="AG118" s="4" t="s">
        <v>154</v>
      </c>
      <c r="AH118" s="4" t="s">
        <v>153</v>
      </c>
      <c r="AI118" s="4">
        <v>1</v>
      </c>
      <c r="AJ118" s="4" t="s">
        <v>116</v>
      </c>
      <c r="AK118" s="4">
        <v>1</v>
      </c>
      <c r="AO118" s="12"/>
      <c r="AP118" s="12"/>
      <c r="AQ118" s="4" t="s">
        <v>152</v>
      </c>
      <c r="AR118" s="10">
        <v>44134</v>
      </c>
      <c r="AS118" s="10">
        <v>44104</v>
      </c>
      <c r="AT118" s="4" t="s">
        <v>151</v>
      </c>
    </row>
    <row r="119" spans="1:46" s="4" customFormat="1" x14ac:dyDescent="0.3">
      <c r="A119" s="4">
        <v>2020</v>
      </c>
      <c r="B119" s="10">
        <v>44013</v>
      </c>
      <c r="C119" s="10">
        <v>44104</v>
      </c>
      <c r="D119" s="4" t="s">
        <v>108</v>
      </c>
      <c r="E119" s="4" t="s">
        <v>112</v>
      </c>
      <c r="F119" s="25" t="s">
        <v>739</v>
      </c>
      <c r="G119" s="4" t="s">
        <v>158</v>
      </c>
      <c r="H119" s="11"/>
      <c r="I119" s="7" t="s">
        <v>696</v>
      </c>
      <c r="J119" s="28" t="str">
        <f t="shared" si="0"/>
        <v>202008000019</v>
      </c>
      <c r="K119" s="4" t="s">
        <v>343</v>
      </c>
      <c r="L119" s="4" t="s">
        <v>162</v>
      </c>
      <c r="M119" s="4" t="s">
        <v>231</v>
      </c>
      <c r="O119" s="7" t="s">
        <v>232</v>
      </c>
      <c r="P119" s="7" t="s">
        <v>195</v>
      </c>
      <c r="Q119" s="7" t="s">
        <v>157</v>
      </c>
      <c r="R119" s="30">
        <v>10589</v>
      </c>
      <c r="S119" s="10">
        <v>44060</v>
      </c>
      <c r="T119" s="41">
        <v>241.38</v>
      </c>
      <c r="U119" s="29">
        <v>280.00079999999997</v>
      </c>
      <c r="V119" s="4">
        <v>0</v>
      </c>
      <c r="W119" s="4">
        <v>0</v>
      </c>
      <c r="X119" s="4" t="s">
        <v>155</v>
      </c>
      <c r="Z119" s="4" t="s">
        <v>156</v>
      </c>
      <c r="AA119" s="4" t="s">
        <v>696</v>
      </c>
      <c r="AE119" s="11"/>
      <c r="AF119" s="11"/>
      <c r="AG119" s="4" t="s">
        <v>154</v>
      </c>
      <c r="AH119" s="4" t="s">
        <v>153</v>
      </c>
      <c r="AI119" s="4">
        <v>1</v>
      </c>
      <c r="AJ119" s="4" t="s">
        <v>116</v>
      </c>
      <c r="AK119" s="4">
        <v>1</v>
      </c>
      <c r="AO119" s="12"/>
      <c r="AP119" s="12"/>
      <c r="AQ119" s="4" t="s">
        <v>152</v>
      </c>
      <c r="AR119" s="10">
        <v>44134</v>
      </c>
      <c r="AS119" s="10">
        <v>44104</v>
      </c>
      <c r="AT119" s="4" t="s">
        <v>151</v>
      </c>
    </row>
    <row r="120" spans="1:46" s="4" customFormat="1" x14ac:dyDescent="0.3">
      <c r="A120" s="4">
        <v>2020</v>
      </c>
      <c r="B120" s="10">
        <v>44013</v>
      </c>
      <c r="C120" s="10">
        <v>44104</v>
      </c>
      <c r="D120" s="4" t="s">
        <v>108</v>
      </c>
      <c r="E120" s="4" t="s">
        <v>112</v>
      </c>
      <c r="F120" s="25" t="s">
        <v>740</v>
      </c>
      <c r="G120" s="4" t="s">
        <v>158</v>
      </c>
      <c r="H120" s="11"/>
      <c r="I120" s="7" t="s">
        <v>697</v>
      </c>
      <c r="J120" s="28" t="str">
        <f t="shared" si="0"/>
        <v>202008000026</v>
      </c>
      <c r="K120" s="4" t="s">
        <v>343</v>
      </c>
      <c r="L120" s="4" t="s">
        <v>162</v>
      </c>
      <c r="M120" s="4" t="s">
        <v>231</v>
      </c>
      <c r="O120" s="7" t="s">
        <v>232</v>
      </c>
      <c r="P120" s="7" t="s">
        <v>195</v>
      </c>
      <c r="Q120" s="7" t="s">
        <v>157</v>
      </c>
      <c r="R120" s="30">
        <v>10590</v>
      </c>
      <c r="S120" s="10">
        <v>44060</v>
      </c>
      <c r="T120" s="41">
        <v>587.05999999999995</v>
      </c>
      <c r="U120" s="29">
        <v>680.98959999999988</v>
      </c>
      <c r="V120" s="4">
        <v>0</v>
      </c>
      <c r="W120" s="4">
        <v>0</v>
      </c>
      <c r="X120" s="4" t="s">
        <v>155</v>
      </c>
      <c r="Z120" s="4" t="s">
        <v>156</v>
      </c>
      <c r="AA120" s="4" t="s">
        <v>697</v>
      </c>
      <c r="AE120" s="11"/>
      <c r="AF120" s="11"/>
      <c r="AG120" s="4" t="s">
        <v>154</v>
      </c>
      <c r="AH120" s="4" t="s">
        <v>153</v>
      </c>
      <c r="AI120" s="4">
        <v>1</v>
      </c>
      <c r="AJ120" s="4" t="s">
        <v>116</v>
      </c>
      <c r="AK120" s="4">
        <v>1</v>
      </c>
      <c r="AO120" s="12"/>
      <c r="AP120" s="12"/>
      <c r="AQ120" s="4" t="s">
        <v>152</v>
      </c>
      <c r="AR120" s="10">
        <v>44134</v>
      </c>
      <c r="AS120" s="10">
        <v>44104</v>
      </c>
      <c r="AT120" s="4" t="s">
        <v>151</v>
      </c>
    </row>
    <row r="121" spans="1:46" s="4" customFormat="1" x14ac:dyDescent="0.3">
      <c r="A121" s="4">
        <v>2020</v>
      </c>
      <c r="B121" s="10">
        <v>44013</v>
      </c>
      <c r="C121" s="10">
        <v>44104</v>
      </c>
      <c r="D121" s="4" t="s">
        <v>108</v>
      </c>
      <c r="E121" s="4" t="s">
        <v>112</v>
      </c>
      <c r="F121" s="25" t="s">
        <v>741</v>
      </c>
      <c r="G121" s="4" t="s">
        <v>158</v>
      </c>
      <c r="H121" s="11"/>
      <c r="I121" s="7" t="s">
        <v>698</v>
      </c>
      <c r="J121" s="28" t="str">
        <f t="shared" si="0"/>
        <v>202008000027</v>
      </c>
      <c r="K121" s="4" t="s">
        <v>343</v>
      </c>
      <c r="L121" s="4" t="s">
        <v>162</v>
      </c>
      <c r="M121" s="4" t="s">
        <v>231</v>
      </c>
      <c r="O121" s="7" t="s">
        <v>232</v>
      </c>
      <c r="P121" s="7" t="s">
        <v>195</v>
      </c>
      <c r="Q121" s="7" t="s">
        <v>157</v>
      </c>
      <c r="R121" s="30">
        <v>10591</v>
      </c>
      <c r="S121" s="10">
        <v>44060</v>
      </c>
      <c r="T121" s="41">
        <v>840.52</v>
      </c>
      <c r="U121" s="29">
        <v>975.00319999999988</v>
      </c>
      <c r="V121" s="4">
        <v>0</v>
      </c>
      <c r="W121" s="4">
        <v>0</v>
      </c>
      <c r="X121" s="4" t="s">
        <v>155</v>
      </c>
      <c r="Z121" s="4" t="s">
        <v>156</v>
      </c>
      <c r="AA121" s="4" t="s">
        <v>698</v>
      </c>
      <c r="AE121" s="11"/>
      <c r="AF121" s="11"/>
      <c r="AG121" s="4" t="s">
        <v>154</v>
      </c>
      <c r="AH121" s="4" t="s">
        <v>153</v>
      </c>
      <c r="AI121" s="4">
        <v>1</v>
      </c>
      <c r="AJ121" s="4" t="s">
        <v>116</v>
      </c>
      <c r="AK121" s="4">
        <v>1</v>
      </c>
      <c r="AO121" s="12"/>
      <c r="AP121" s="12"/>
      <c r="AQ121" s="4" t="s">
        <v>152</v>
      </c>
      <c r="AR121" s="10">
        <v>44134</v>
      </c>
      <c r="AS121" s="10">
        <v>44104</v>
      </c>
      <c r="AT121" s="4" t="s">
        <v>151</v>
      </c>
    </row>
    <row r="122" spans="1:46" s="4" customFormat="1" x14ac:dyDescent="0.3">
      <c r="A122" s="4">
        <v>2020</v>
      </c>
      <c r="B122" s="10">
        <v>44013</v>
      </c>
      <c r="C122" s="10">
        <v>44104</v>
      </c>
      <c r="D122" s="4" t="s">
        <v>108</v>
      </c>
      <c r="E122" s="4" t="s">
        <v>112</v>
      </c>
      <c r="F122" s="25" t="s">
        <v>742</v>
      </c>
      <c r="G122" s="4" t="s">
        <v>158</v>
      </c>
      <c r="H122" s="11"/>
      <c r="I122" s="7" t="s">
        <v>787</v>
      </c>
      <c r="J122" s="28" t="str">
        <f t="shared" si="0"/>
        <v>202008000030</v>
      </c>
      <c r="K122" s="4" t="s">
        <v>343</v>
      </c>
      <c r="L122" s="4" t="s">
        <v>162</v>
      </c>
      <c r="M122" s="4" t="s">
        <v>231</v>
      </c>
      <c r="O122" s="7" t="s">
        <v>232</v>
      </c>
      <c r="P122" s="7" t="s">
        <v>195</v>
      </c>
      <c r="Q122" s="7" t="s">
        <v>157</v>
      </c>
      <c r="R122" s="30">
        <v>10594</v>
      </c>
      <c r="S122" s="10">
        <v>44060</v>
      </c>
      <c r="T122" s="41">
        <f>120.68+1347.33</f>
        <v>1468.01</v>
      </c>
      <c r="U122" s="29">
        <f>T122*1.16</f>
        <v>1702.8915999999999</v>
      </c>
      <c r="V122" s="4">
        <v>0</v>
      </c>
      <c r="W122" s="4">
        <v>0</v>
      </c>
      <c r="X122" s="4" t="s">
        <v>155</v>
      </c>
      <c r="Z122" s="4" t="s">
        <v>156</v>
      </c>
      <c r="AA122" s="4" t="s">
        <v>787</v>
      </c>
      <c r="AE122" s="11"/>
      <c r="AF122" s="11"/>
      <c r="AG122" s="4" t="s">
        <v>154</v>
      </c>
      <c r="AH122" s="4" t="s">
        <v>153</v>
      </c>
      <c r="AI122" s="4">
        <v>1</v>
      </c>
      <c r="AJ122" s="4" t="s">
        <v>116</v>
      </c>
      <c r="AK122" s="4">
        <v>1</v>
      </c>
      <c r="AO122" s="12"/>
      <c r="AP122" s="12"/>
      <c r="AQ122" s="4" t="s">
        <v>152</v>
      </c>
      <c r="AR122" s="10">
        <v>44134</v>
      </c>
      <c r="AS122" s="10">
        <v>44104</v>
      </c>
      <c r="AT122" s="4" t="s">
        <v>151</v>
      </c>
    </row>
    <row r="123" spans="1:46" s="4" customFormat="1" x14ac:dyDescent="0.3">
      <c r="A123" s="4">
        <v>2020</v>
      </c>
      <c r="B123" s="10">
        <v>44013</v>
      </c>
      <c r="C123" s="10">
        <v>44104</v>
      </c>
      <c r="D123" s="4" t="s">
        <v>108</v>
      </c>
      <c r="E123" s="4" t="s">
        <v>114</v>
      </c>
      <c r="F123" s="25" t="s">
        <v>1089</v>
      </c>
      <c r="G123" s="4" t="s">
        <v>158</v>
      </c>
      <c r="H123" s="11"/>
      <c r="I123" s="7" t="s">
        <v>1090</v>
      </c>
      <c r="J123" s="28" t="str">
        <f t="shared" si="0"/>
        <v>202008000031</v>
      </c>
      <c r="K123" s="4" t="s">
        <v>189</v>
      </c>
      <c r="L123" s="4" t="s">
        <v>190</v>
      </c>
      <c r="M123" s="4" t="s">
        <v>159</v>
      </c>
      <c r="O123" s="7" t="s">
        <v>168</v>
      </c>
      <c r="P123" s="7" t="s">
        <v>411</v>
      </c>
      <c r="Q123" s="7" t="s">
        <v>157</v>
      </c>
      <c r="R123" s="30">
        <v>114</v>
      </c>
      <c r="S123" s="10">
        <v>44046</v>
      </c>
      <c r="T123" s="41">
        <v>42241.32</v>
      </c>
      <c r="U123" s="29">
        <v>44775.8</v>
      </c>
      <c r="V123" s="4">
        <v>0</v>
      </c>
      <c r="W123" s="4">
        <v>0</v>
      </c>
      <c r="X123" s="4" t="s">
        <v>155</v>
      </c>
      <c r="Z123" s="4" t="s">
        <v>156</v>
      </c>
      <c r="AA123" s="4" t="s">
        <v>1090</v>
      </c>
      <c r="AE123" s="11"/>
      <c r="AF123" s="11"/>
      <c r="AG123" s="4" t="s">
        <v>154</v>
      </c>
      <c r="AH123" s="4" t="s">
        <v>153</v>
      </c>
      <c r="AI123" s="4">
        <v>1</v>
      </c>
      <c r="AJ123" s="4" t="s">
        <v>116</v>
      </c>
      <c r="AK123" s="4">
        <v>1</v>
      </c>
      <c r="AO123" s="12"/>
      <c r="AP123" s="12"/>
      <c r="AQ123" s="4" t="s">
        <v>152</v>
      </c>
      <c r="AR123" s="10">
        <v>44134</v>
      </c>
      <c r="AS123" s="10">
        <v>44104</v>
      </c>
      <c r="AT123" s="4" t="s">
        <v>151</v>
      </c>
    </row>
    <row r="124" spans="1:46" s="4" customFormat="1" x14ac:dyDescent="0.3">
      <c r="A124" s="4">
        <v>2020</v>
      </c>
      <c r="B124" s="10">
        <v>44013</v>
      </c>
      <c r="C124" s="10">
        <v>44104</v>
      </c>
      <c r="D124" s="4" t="s">
        <v>108</v>
      </c>
      <c r="E124" s="4" t="s">
        <v>114</v>
      </c>
      <c r="F124" s="25" t="s">
        <v>743</v>
      </c>
      <c r="G124" s="4" t="s">
        <v>158</v>
      </c>
      <c r="H124" s="11"/>
      <c r="I124" s="7" t="s">
        <v>699</v>
      </c>
      <c r="J124" s="28" t="str">
        <f t="shared" si="0"/>
        <v>202008000033</v>
      </c>
      <c r="N124" s="4" t="s">
        <v>673</v>
      </c>
      <c r="O124" s="4" t="s">
        <v>821</v>
      </c>
      <c r="P124" s="7" t="s">
        <v>411</v>
      </c>
      <c r="Q124" s="7" t="s">
        <v>157</v>
      </c>
      <c r="R124" s="30">
        <v>187</v>
      </c>
      <c r="S124" s="10">
        <v>44062</v>
      </c>
      <c r="T124" s="41">
        <v>20000</v>
      </c>
      <c r="U124" s="29">
        <v>23200</v>
      </c>
      <c r="V124" s="4">
        <v>0</v>
      </c>
      <c r="W124" s="4">
        <v>0</v>
      </c>
      <c r="X124" s="4" t="s">
        <v>155</v>
      </c>
      <c r="Z124" s="4" t="s">
        <v>156</v>
      </c>
      <c r="AA124" s="4" t="s">
        <v>699</v>
      </c>
      <c r="AE124" s="11"/>
      <c r="AF124" s="11"/>
      <c r="AG124" s="4" t="s">
        <v>154</v>
      </c>
      <c r="AH124" s="4" t="s">
        <v>153</v>
      </c>
      <c r="AI124" s="4">
        <v>1</v>
      </c>
      <c r="AJ124" s="4" t="s">
        <v>116</v>
      </c>
      <c r="AK124" s="4">
        <v>1</v>
      </c>
      <c r="AO124" s="12"/>
      <c r="AP124" s="12"/>
      <c r="AQ124" s="4" t="s">
        <v>152</v>
      </c>
      <c r="AR124" s="10">
        <v>44134</v>
      </c>
      <c r="AS124" s="10">
        <v>44104</v>
      </c>
      <c r="AT124" s="4" t="s">
        <v>151</v>
      </c>
    </row>
    <row r="125" spans="1:46" s="4" customFormat="1" x14ac:dyDescent="0.3">
      <c r="A125" s="4">
        <v>2020</v>
      </c>
      <c r="B125" s="10">
        <v>44013</v>
      </c>
      <c r="C125" s="10">
        <v>44104</v>
      </c>
      <c r="D125" s="4" t="s">
        <v>108</v>
      </c>
      <c r="E125" s="4" t="s">
        <v>112</v>
      </c>
      <c r="F125" s="25" t="s">
        <v>744</v>
      </c>
      <c r="G125" s="4" t="s">
        <v>158</v>
      </c>
      <c r="H125" s="11"/>
      <c r="I125" s="7" t="s">
        <v>700</v>
      </c>
      <c r="J125" s="28" t="str">
        <f t="shared" si="0"/>
        <v>202008000034</v>
      </c>
      <c r="N125" s="4" t="s">
        <v>193</v>
      </c>
      <c r="O125" s="4" t="s">
        <v>175</v>
      </c>
      <c r="P125" s="7" t="s">
        <v>396</v>
      </c>
      <c r="Q125" s="7" t="s">
        <v>157</v>
      </c>
      <c r="R125" s="30" t="s">
        <v>798</v>
      </c>
      <c r="S125" s="10">
        <v>44046</v>
      </c>
      <c r="T125" s="41">
        <v>889.14</v>
      </c>
      <c r="U125" s="29">
        <v>1031.4023999999999</v>
      </c>
      <c r="V125" s="4">
        <v>0</v>
      </c>
      <c r="W125" s="4">
        <v>0</v>
      </c>
      <c r="X125" s="4" t="s">
        <v>155</v>
      </c>
      <c r="Z125" s="4" t="s">
        <v>156</v>
      </c>
      <c r="AA125" s="4" t="s">
        <v>700</v>
      </c>
      <c r="AE125" s="11"/>
      <c r="AF125" s="11"/>
      <c r="AG125" s="4" t="s">
        <v>154</v>
      </c>
      <c r="AH125" s="4" t="s">
        <v>153</v>
      </c>
      <c r="AI125" s="4">
        <v>1</v>
      </c>
      <c r="AJ125" s="4" t="s">
        <v>116</v>
      </c>
      <c r="AK125" s="4">
        <v>1</v>
      </c>
      <c r="AO125" s="12"/>
      <c r="AP125" s="12"/>
      <c r="AQ125" s="4" t="s">
        <v>152</v>
      </c>
      <c r="AR125" s="10">
        <v>44134</v>
      </c>
      <c r="AS125" s="10">
        <v>44104</v>
      </c>
      <c r="AT125" s="4" t="s">
        <v>151</v>
      </c>
    </row>
    <row r="126" spans="1:46" s="4" customFormat="1" x14ac:dyDescent="0.3">
      <c r="A126" s="4">
        <v>2020</v>
      </c>
      <c r="B126" s="10">
        <v>44013</v>
      </c>
      <c r="C126" s="10">
        <v>44104</v>
      </c>
      <c r="D126" s="4" t="s">
        <v>108</v>
      </c>
      <c r="E126" s="4" t="s">
        <v>112</v>
      </c>
      <c r="F126" s="25" t="s">
        <v>745</v>
      </c>
      <c r="G126" s="4" t="s">
        <v>158</v>
      </c>
      <c r="H126" s="11"/>
      <c r="I126" s="7" t="s">
        <v>701</v>
      </c>
      <c r="J126" s="28" t="str">
        <f t="shared" si="0"/>
        <v>202008000036</v>
      </c>
      <c r="K126" s="4" t="s">
        <v>681</v>
      </c>
      <c r="L126" s="4" t="s">
        <v>682</v>
      </c>
      <c r="M126" s="4" t="s">
        <v>251</v>
      </c>
      <c r="O126" s="7" t="s">
        <v>252</v>
      </c>
      <c r="P126" s="7" t="s">
        <v>152</v>
      </c>
      <c r="Q126" s="7" t="s">
        <v>157</v>
      </c>
      <c r="R126" s="30" t="s">
        <v>799</v>
      </c>
      <c r="S126" s="10">
        <v>44046</v>
      </c>
      <c r="T126" s="41">
        <v>500</v>
      </c>
      <c r="U126" s="29">
        <v>580</v>
      </c>
      <c r="V126" s="4">
        <v>0</v>
      </c>
      <c r="W126" s="4">
        <v>0</v>
      </c>
      <c r="X126" s="4" t="s">
        <v>155</v>
      </c>
      <c r="Z126" s="4" t="s">
        <v>156</v>
      </c>
      <c r="AA126" s="4" t="s">
        <v>701</v>
      </c>
      <c r="AE126" s="11"/>
      <c r="AF126" s="11"/>
      <c r="AG126" s="4" t="s">
        <v>154</v>
      </c>
      <c r="AH126" s="4" t="s">
        <v>153</v>
      </c>
      <c r="AI126" s="4">
        <v>1</v>
      </c>
      <c r="AJ126" s="4" t="s">
        <v>116</v>
      </c>
      <c r="AK126" s="4">
        <v>1</v>
      </c>
      <c r="AO126" s="12"/>
      <c r="AP126" s="12"/>
      <c r="AQ126" s="4" t="s">
        <v>152</v>
      </c>
      <c r="AR126" s="10">
        <v>44134</v>
      </c>
      <c r="AS126" s="10">
        <v>44104</v>
      </c>
      <c r="AT126" s="4" t="s">
        <v>151</v>
      </c>
    </row>
    <row r="127" spans="1:46" s="4" customFormat="1" x14ac:dyDescent="0.3">
      <c r="A127" s="4">
        <v>2020</v>
      </c>
      <c r="B127" s="10">
        <v>44013</v>
      </c>
      <c r="C127" s="10">
        <v>44104</v>
      </c>
      <c r="D127" s="4" t="s">
        <v>108</v>
      </c>
      <c r="E127" s="4" t="s">
        <v>114</v>
      </c>
      <c r="F127" s="25" t="s">
        <v>746</v>
      </c>
      <c r="G127" s="4" t="s">
        <v>158</v>
      </c>
      <c r="H127" s="11"/>
      <c r="I127" s="7" t="s">
        <v>702</v>
      </c>
      <c r="J127" s="28" t="str">
        <f t="shared" si="0"/>
        <v>202008000037</v>
      </c>
      <c r="N127" s="4" t="s">
        <v>233</v>
      </c>
      <c r="O127" s="7" t="s">
        <v>234</v>
      </c>
      <c r="P127" s="7" t="s">
        <v>195</v>
      </c>
      <c r="Q127" s="7" t="s">
        <v>157</v>
      </c>
      <c r="R127" s="30" t="s">
        <v>800</v>
      </c>
      <c r="S127" s="10">
        <v>44061</v>
      </c>
      <c r="T127" s="41">
        <v>17306.38</v>
      </c>
      <c r="U127" s="29">
        <v>20075.400799999999</v>
      </c>
      <c r="V127" s="4">
        <v>0</v>
      </c>
      <c r="W127" s="4">
        <v>0</v>
      </c>
      <c r="X127" s="4" t="s">
        <v>155</v>
      </c>
      <c r="Z127" s="4" t="s">
        <v>156</v>
      </c>
      <c r="AA127" s="4" t="s">
        <v>702</v>
      </c>
      <c r="AE127" s="11"/>
      <c r="AF127" s="11"/>
      <c r="AG127" s="4" t="s">
        <v>154</v>
      </c>
      <c r="AH127" s="4" t="s">
        <v>153</v>
      </c>
      <c r="AI127" s="4">
        <v>1</v>
      </c>
      <c r="AJ127" s="4" t="s">
        <v>116</v>
      </c>
      <c r="AK127" s="4">
        <v>1</v>
      </c>
      <c r="AO127" s="12"/>
      <c r="AP127" s="12"/>
      <c r="AQ127" s="4" t="s">
        <v>152</v>
      </c>
      <c r="AR127" s="10">
        <v>44134</v>
      </c>
      <c r="AS127" s="10">
        <v>44104</v>
      </c>
      <c r="AT127" s="4" t="s">
        <v>151</v>
      </c>
    </row>
    <row r="128" spans="1:46" s="4" customFormat="1" x14ac:dyDescent="0.3">
      <c r="A128" s="4">
        <v>2020</v>
      </c>
      <c r="B128" s="10">
        <v>44013</v>
      </c>
      <c r="C128" s="10">
        <v>44104</v>
      </c>
      <c r="D128" s="4" t="s">
        <v>108</v>
      </c>
      <c r="E128" s="4" t="s">
        <v>114</v>
      </c>
      <c r="F128" s="25" t="s">
        <v>747</v>
      </c>
      <c r="G128" s="4" t="s">
        <v>158</v>
      </c>
      <c r="H128" s="11"/>
      <c r="I128" s="7" t="s">
        <v>703</v>
      </c>
      <c r="J128" s="28" t="str">
        <f t="shared" si="0"/>
        <v>202008000038</v>
      </c>
      <c r="K128" s="4" t="s">
        <v>226</v>
      </c>
      <c r="L128" s="4" t="s">
        <v>227</v>
      </c>
      <c r="M128" s="4" t="s">
        <v>163</v>
      </c>
      <c r="O128" s="7" t="s">
        <v>228</v>
      </c>
      <c r="P128" s="7" t="s">
        <v>195</v>
      </c>
      <c r="Q128" s="7" t="s">
        <v>157</v>
      </c>
      <c r="R128" s="30">
        <v>3876</v>
      </c>
      <c r="S128" s="10">
        <v>44069</v>
      </c>
      <c r="T128" s="41">
        <v>2983.5</v>
      </c>
      <c r="U128" s="29">
        <v>3460.8599999999997</v>
      </c>
      <c r="V128" s="4">
        <v>0</v>
      </c>
      <c r="W128" s="4">
        <v>0</v>
      </c>
      <c r="X128" s="4" t="s">
        <v>155</v>
      </c>
      <c r="Z128" s="4" t="s">
        <v>156</v>
      </c>
      <c r="AA128" s="4" t="s">
        <v>703</v>
      </c>
      <c r="AE128" s="11"/>
      <c r="AF128" s="11"/>
      <c r="AG128" s="4" t="s">
        <v>154</v>
      </c>
      <c r="AH128" s="4" t="s">
        <v>153</v>
      </c>
      <c r="AI128" s="4">
        <v>1</v>
      </c>
      <c r="AJ128" s="4" t="s">
        <v>116</v>
      </c>
      <c r="AK128" s="4">
        <v>1</v>
      </c>
      <c r="AO128" s="12"/>
      <c r="AP128" s="12"/>
      <c r="AQ128" s="4" t="s">
        <v>152</v>
      </c>
      <c r="AR128" s="10">
        <v>44134</v>
      </c>
      <c r="AS128" s="10">
        <v>44104</v>
      </c>
      <c r="AT128" s="4" t="s">
        <v>151</v>
      </c>
    </row>
    <row r="129" spans="1:46" s="4" customFormat="1" x14ac:dyDescent="0.3">
      <c r="A129" s="4">
        <v>2020</v>
      </c>
      <c r="B129" s="10">
        <v>44013</v>
      </c>
      <c r="C129" s="10">
        <v>44104</v>
      </c>
      <c r="D129" s="4" t="s">
        <v>108</v>
      </c>
      <c r="E129" s="4" t="s">
        <v>114</v>
      </c>
      <c r="F129" s="25" t="s">
        <v>748</v>
      </c>
      <c r="G129" s="4" t="s">
        <v>158</v>
      </c>
      <c r="H129" s="11"/>
      <c r="I129" s="7" t="s">
        <v>702</v>
      </c>
      <c r="J129" s="28" t="str">
        <f t="shared" si="0"/>
        <v>202008000039</v>
      </c>
      <c r="N129" s="4" t="s">
        <v>233</v>
      </c>
      <c r="O129" s="7" t="s">
        <v>234</v>
      </c>
      <c r="P129" s="7" t="s">
        <v>195</v>
      </c>
      <c r="Q129" s="7" t="s">
        <v>157</v>
      </c>
      <c r="R129" s="30" t="s">
        <v>801</v>
      </c>
      <c r="S129" s="10">
        <v>44074</v>
      </c>
      <c r="T129" s="41">
        <v>17301.810000000001</v>
      </c>
      <c r="U129" s="29">
        <v>20070.099600000001</v>
      </c>
      <c r="V129" s="4">
        <v>0</v>
      </c>
      <c r="W129" s="4">
        <v>0</v>
      </c>
      <c r="X129" s="4" t="s">
        <v>155</v>
      </c>
      <c r="Z129" s="4" t="s">
        <v>156</v>
      </c>
      <c r="AA129" s="4" t="s">
        <v>702</v>
      </c>
      <c r="AE129" s="11"/>
      <c r="AF129" s="11"/>
      <c r="AG129" s="4" t="s">
        <v>154</v>
      </c>
      <c r="AH129" s="4" t="s">
        <v>153</v>
      </c>
      <c r="AI129" s="4">
        <v>1</v>
      </c>
      <c r="AJ129" s="4" t="s">
        <v>116</v>
      </c>
      <c r="AK129" s="4">
        <v>1</v>
      </c>
      <c r="AO129" s="12"/>
      <c r="AP129" s="12"/>
      <c r="AQ129" s="4" t="s">
        <v>152</v>
      </c>
      <c r="AR129" s="10">
        <v>44134</v>
      </c>
      <c r="AS129" s="10">
        <v>44104</v>
      </c>
      <c r="AT129" s="4" t="s">
        <v>151</v>
      </c>
    </row>
    <row r="130" spans="1:46" s="4" customFormat="1" x14ac:dyDescent="0.3">
      <c r="A130" s="4">
        <v>2020</v>
      </c>
      <c r="B130" s="10">
        <v>44013</v>
      </c>
      <c r="C130" s="10">
        <v>44104</v>
      </c>
      <c r="D130" s="4" t="s">
        <v>108</v>
      </c>
      <c r="E130" s="4" t="s">
        <v>112</v>
      </c>
      <c r="F130" s="25" t="s">
        <v>749</v>
      </c>
      <c r="G130" s="4" t="s">
        <v>158</v>
      </c>
      <c r="H130" s="11"/>
      <c r="I130" s="7" t="s">
        <v>704</v>
      </c>
      <c r="J130" s="28" t="str">
        <f t="shared" si="0"/>
        <v>202008000067</v>
      </c>
      <c r="K130" s="4" t="s">
        <v>230</v>
      </c>
      <c r="L130" s="4" t="s">
        <v>162</v>
      </c>
      <c r="M130" s="4" t="s">
        <v>231</v>
      </c>
      <c r="O130" s="7" t="s">
        <v>232</v>
      </c>
      <c r="P130" s="7" t="s">
        <v>195</v>
      </c>
      <c r="Q130" s="7" t="s">
        <v>157</v>
      </c>
      <c r="R130" s="30">
        <v>10586</v>
      </c>
      <c r="S130" s="10">
        <v>44060</v>
      </c>
      <c r="T130" s="41">
        <v>327.60000000000002</v>
      </c>
      <c r="U130" s="29">
        <v>380.01600000000002</v>
      </c>
      <c r="V130" s="4">
        <v>0</v>
      </c>
      <c r="W130" s="4">
        <v>0</v>
      </c>
      <c r="X130" s="4" t="s">
        <v>155</v>
      </c>
      <c r="Z130" s="4" t="s">
        <v>156</v>
      </c>
      <c r="AA130" s="4" t="s">
        <v>704</v>
      </c>
      <c r="AE130" s="11"/>
      <c r="AF130" s="11"/>
      <c r="AG130" s="4" t="s">
        <v>154</v>
      </c>
      <c r="AH130" s="4" t="s">
        <v>153</v>
      </c>
      <c r="AI130" s="4">
        <v>1</v>
      </c>
      <c r="AJ130" s="4" t="s">
        <v>116</v>
      </c>
      <c r="AK130" s="4">
        <v>1</v>
      </c>
      <c r="AO130" s="12"/>
      <c r="AP130" s="12"/>
      <c r="AQ130" s="4" t="s">
        <v>152</v>
      </c>
      <c r="AR130" s="10">
        <v>44134</v>
      </c>
      <c r="AS130" s="10">
        <v>44104</v>
      </c>
      <c r="AT130" s="4" t="s">
        <v>151</v>
      </c>
    </row>
    <row r="131" spans="1:46" s="4" customFormat="1" x14ac:dyDescent="0.3">
      <c r="A131" s="4">
        <v>2020</v>
      </c>
      <c r="B131" s="10">
        <v>44013</v>
      </c>
      <c r="C131" s="10">
        <v>44104</v>
      </c>
      <c r="D131" s="4" t="s">
        <v>108</v>
      </c>
      <c r="E131" s="4" t="s">
        <v>112</v>
      </c>
      <c r="F131" s="25" t="s">
        <v>750</v>
      </c>
      <c r="G131" s="4" t="s">
        <v>158</v>
      </c>
      <c r="H131" s="11"/>
      <c r="I131" s="7" t="s">
        <v>705</v>
      </c>
      <c r="J131" s="28" t="str">
        <f t="shared" si="0"/>
        <v>202008000069</v>
      </c>
      <c r="K131" s="4" t="s">
        <v>230</v>
      </c>
      <c r="L131" s="4" t="s">
        <v>162</v>
      </c>
      <c r="M131" s="4" t="s">
        <v>231</v>
      </c>
      <c r="O131" s="7" t="s">
        <v>232</v>
      </c>
      <c r="P131" s="7" t="s">
        <v>195</v>
      </c>
      <c r="Q131" s="7" t="s">
        <v>157</v>
      </c>
      <c r="R131" s="30">
        <v>10588</v>
      </c>
      <c r="S131" s="10">
        <v>44060</v>
      </c>
      <c r="T131" s="41">
        <v>288.8</v>
      </c>
      <c r="U131" s="29">
        <v>335.00799999999998</v>
      </c>
      <c r="V131" s="4">
        <v>0</v>
      </c>
      <c r="W131" s="4">
        <v>0</v>
      </c>
      <c r="X131" s="4" t="s">
        <v>155</v>
      </c>
      <c r="Z131" s="4" t="s">
        <v>156</v>
      </c>
      <c r="AA131" s="4" t="s">
        <v>705</v>
      </c>
      <c r="AE131" s="11"/>
      <c r="AF131" s="11"/>
      <c r="AG131" s="4" t="s">
        <v>154</v>
      </c>
      <c r="AH131" s="4" t="s">
        <v>153</v>
      </c>
      <c r="AI131" s="4">
        <v>1</v>
      </c>
      <c r="AJ131" s="4" t="s">
        <v>116</v>
      </c>
      <c r="AK131" s="4">
        <v>1</v>
      </c>
      <c r="AO131" s="12"/>
      <c r="AP131" s="12"/>
      <c r="AQ131" s="4" t="s">
        <v>152</v>
      </c>
      <c r="AR131" s="10">
        <v>44134</v>
      </c>
      <c r="AS131" s="10">
        <v>44104</v>
      </c>
      <c r="AT131" s="4" t="s">
        <v>151</v>
      </c>
    </row>
    <row r="132" spans="1:46" s="4" customFormat="1" x14ac:dyDescent="0.3">
      <c r="A132" s="4">
        <v>2020</v>
      </c>
      <c r="B132" s="10">
        <v>44013</v>
      </c>
      <c r="C132" s="10">
        <v>44104</v>
      </c>
      <c r="D132" s="4" t="s">
        <v>108</v>
      </c>
      <c r="E132" s="4" t="s">
        <v>114</v>
      </c>
      <c r="F132" s="25" t="s">
        <v>751</v>
      </c>
      <c r="G132" s="4" t="s">
        <v>158</v>
      </c>
      <c r="H132" s="11"/>
      <c r="I132" s="7" t="s">
        <v>706</v>
      </c>
      <c r="J132" s="28" t="str">
        <f t="shared" si="0"/>
        <v>202008000109</v>
      </c>
      <c r="N132" s="4" t="s">
        <v>161</v>
      </c>
      <c r="O132" s="7" t="s">
        <v>196</v>
      </c>
      <c r="P132" s="7" t="s">
        <v>152</v>
      </c>
      <c r="Q132" s="7" t="s">
        <v>157</v>
      </c>
      <c r="R132" s="30" t="s">
        <v>802</v>
      </c>
      <c r="S132" s="10">
        <v>44047</v>
      </c>
      <c r="T132" s="41">
        <v>21157.08</v>
      </c>
      <c r="U132" s="29">
        <v>24542.212800000001</v>
      </c>
      <c r="V132" s="4">
        <v>0</v>
      </c>
      <c r="W132" s="4">
        <v>0</v>
      </c>
      <c r="X132" s="4" t="s">
        <v>155</v>
      </c>
      <c r="Z132" s="4" t="s">
        <v>156</v>
      </c>
      <c r="AA132" s="4" t="s">
        <v>706</v>
      </c>
      <c r="AE132" s="11"/>
      <c r="AF132" s="11"/>
      <c r="AG132" s="4" t="s">
        <v>154</v>
      </c>
      <c r="AH132" s="4" t="s">
        <v>153</v>
      </c>
      <c r="AI132" s="4">
        <v>1</v>
      </c>
      <c r="AJ132" s="4" t="s">
        <v>116</v>
      </c>
      <c r="AK132" s="4">
        <v>1</v>
      </c>
      <c r="AO132" s="12"/>
      <c r="AP132" s="12"/>
      <c r="AQ132" s="4" t="s">
        <v>152</v>
      </c>
      <c r="AR132" s="10">
        <v>44134</v>
      </c>
      <c r="AS132" s="10">
        <v>44104</v>
      </c>
      <c r="AT132" s="4" t="s">
        <v>151</v>
      </c>
    </row>
    <row r="133" spans="1:46" s="4" customFormat="1" x14ac:dyDescent="0.3">
      <c r="A133" s="4">
        <v>2020</v>
      </c>
      <c r="B133" s="10">
        <v>44013</v>
      </c>
      <c r="C133" s="10">
        <v>44104</v>
      </c>
      <c r="D133" s="4" t="s">
        <v>108</v>
      </c>
      <c r="E133" s="4" t="s">
        <v>112</v>
      </c>
      <c r="F133" s="25" t="s">
        <v>752</v>
      </c>
      <c r="G133" s="4" t="s">
        <v>158</v>
      </c>
      <c r="H133" s="11"/>
      <c r="I133" s="7" t="s">
        <v>707</v>
      </c>
      <c r="J133" s="28" t="str">
        <f t="shared" si="0"/>
        <v>202008000114</v>
      </c>
      <c r="K133" s="4" t="s">
        <v>501</v>
      </c>
      <c r="L133" s="4" t="s">
        <v>206</v>
      </c>
      <c r="M133" s="4" t="s">
        <v>205</v>
      </c>
      <c r="O133" s="7" t="s">
        <v>181</v>
      </c>
      <c r="P133" s="7" t="s">
        <v>152</v>
      </c>
      <c r="Q133" s="7" t="s">
        <v>157</v>
      </c>
      <c r="R133" s="30" t="s">
        <v>803</v>
      </c>
      <c r="S133" s="10">
        <v>44047</v>
      </c>
      <c r="T133" s="41">
        <v>730</v>
      </c>
      <c r="U133" s="29">
        <v>846.8</v>
      </c>
      <c r="V133" s="4">
        <v>0</v>
      </c>
      <c r="W133" s="4">
        <v>0</v>
      </c>
      <c r="X133" s="4" t="s">
        <v>155</v>
      </c>
      <c r="Z133" s="4" t="s">
        <v>156</v>
      </c>
      <c r="AA133" s="4" t="s">
        <v>707</v>
      </c>
      <c r="AE133" s="11"/>
      <c r="AF133" s="11"/>
      <c r="AG133" s="4" t="s">
        <v>154</v>
      </c>
      <c r="AH133" s="4" t="s">
        <v>153</v>
      </c>
      <c r="AI133" s="4">
        <v>1</v>
      </c>
      <c r="AJ133" s="4" t="s">
        <v>116</v>
      </c>
      <c r="AK133" s="4">
        <v>1</v>
      </c>
      <c r="AO133" s="12"/>
      <c r="AP133" s="12"/>
      <c r="AQ133" s="4" t="s">
        <v>152</v>
      </c>
      <c r="AR133" s="10">
        <v>44134</v>
      </c>
      <c r="AS133" s="10">
        <v>44104</v>
      </c>
      <c r="AT133" s="4" t="s">
        <v>151</v>
      </c>
    </row>
    <row r="134" spans="1:46" s="4" customFormat="1" x14ac:dyDescent="0.3">
      <c r="A134" s="4">
        <v>2020</v>
      </c>
      <c r="B134" s="10">
        <v>44013</v>
      </c>
      <c r="C134" s="10">
        <v>44104</v>
      </c>
      <c r="D134" s="4" t="s">
        <v>108</v>
      </c>
      <c r="E134" s="4" t="s">
        <v>114</v>
      </c>
      <c r="F134" s="25" t="s">
        <v>1091</v>
      </c>
      <c r="G134" s="4" t="s">
        <v>158</v>
      </c>
      <c r="H134" s="11"/>
      <c r="I134" s="7" t="s">
        <v>1092</v>
      </c>
      <c r="J134" s="28" t="str">
        <f t="shared" si="0"/>
        <v>202008000117</v>
      </c>
      <c r="K134" s="4" t="s">
        <v>179</v>
      </c>
      <c r="L134" s="4" t="s">
        <v>188</v>
      </c>
      <c r="M134" s="4" t="s">
        <v>178</v>
      </c>
      <c r="O134" s="7" t="s">
        <v>180</v>
      </c>
      <c r="P134" s="7" t="s">
        <v>186</v>
      </c>
      <c r="Q134" s="7" t="s">
        <v>157</v>
      </c>
      <c r="R134" s="30" t="s">
        <v>1093</v>
      </c>
      <c r="S134" s="10">
        <v>44048</v>
      </c>
      <c r="T134" s="41">
        <v>5512.5</v>
      </c>
      <c r="U134" s="29">
        <v>5843.25</v>
      </c>
      <c r="V134" s="4">
        <v>0</v>
      </c>
      <c r="W134" s="4">
        <v>0</v>
      </c>
      <c r="X134" s="4" t="s">
        <v>155</v>
      </c>
      <c r="Z134" s="4" t="s">
        <v>156</v>
      </c>
      <c r="AA134" s="4" t="s">
        <v>1092</v>
      </c>
      <c r="AE134" s="11"/>
      <c r="AF134" s="11"/>
      <c r="AG134" s="4" t="s">
        <v>154</v>
      </c>
      <c r="AH134" s="4" t="s">
        <v>153</v>
      </c>
      <c r="AI134" s="4">
        <v>1</v>
      </c>
      <c r="AJ134" s="4" t="s">
        <v>116</v>
      </c>
      <c r="AK134" s="4">
        <v>1</v>
      </c>
      <c r="AO134" s="12"/>
      <c r="AP134" s="12"/>
      <c r="AQ134" s="4" t="s">
        <v>152</v>
      </c>
      <c r="AR134" s="10">
        <v>44134</v>
      </c>
      <c r="AS134" s="10">
        <v>44104</v>
      </c>
      <c r="AT134" s="4" t="s">
        <v>151</v>
      </c>
    </row>
    <row r="135" spans="1:46" s="4" customFormat="1" x14ac:dyDescent="0.3">
      <c r="A135" s="4">
        <v>2020</v>
      </c>
      <c r="B135" s="10">
        <v>44013</v>
      </c>
      <c r="C135" s="10">
        <v>44104</v>
      </c>
      <c r="D135" s="4" t="s">
        <v>108</v>
      </c>
      <c r="E135" s="4" t="s">
        <v>114</v>
      </c>
      <c r="F135" s="25" t="s">
        <v>1094</v>
      </c>
      <c r="G135" s="4" t="s">
        <v>158</v>
      </c>
      <c r="H135" s="11"/>
      <c r="I135" s="7" t="s">
        <v>1095</v>
      </c>
      <c r="J135" s="28" t="str">
        <f t="shared" si="0"/>
        <v>202008000122</v>
      </c>
      <c r="N135" s="4" t="s">
        <v>237</v>
      </c>
      <c r="O135" s="7" t="s">
        <v>185</v>
      </c>
      <c r="P135" s="7" t="s">
        <v>186</v>
      </c>
      <c r="Q135" s="7" t="s">
        <v>157</v>
      </c>
      <c r="R135" s="30">
        <v>130200805101</v>
      </c>
      <c r="S135" s="10">
        <v>44058</v>
      </c>
      <c r="T135" s="41">
        <v>66637.45</v>
      </c>
      <c r="U135" s="29">
        <v>77299.42</v>
      </c>
      <c r="V135" s="4">
        <v>0</v>
      </c>
      <c r="W135" s="4">
        <v>0</v>
      </c>
      <c r="X135" s="4" t="s">
        <v>155</v>
      </c>
      <c r="Z135" s="4" t="s">
        <v>156</v>
      </c>
      <c r="AA135" s="4" t="s">
        <v>1095</v>
      </c>
      <c r="AE135" s="11"/>
      <c r="AF135" s="11"/>
      <c r="AG135" s="4" t="s">
        <v>154</v>
      </c>
      <c r="AH135" s="4" t="s">
        <v>153</v>
      </c>
      <c r="AI135" s="4">
        <v>1</v>
      </c>
      <c r="AJ135" s="4" t="s">
        <v>116</v>
      </c>
      <c r="AK135" s="4">
        <v>1</v>
      </c>
      <c r="AO135" s="12"/>
      <c r="AP135" s="12"/>
      <c r="AQ135" s="4" t="s">
        <v>152</v>
      </c>
      <c r="AR135" s="10">
        <v>44134</v>
      </c>
      <c r="AS135" s="10">
        <v>44104</v>
      </c>
      <c r="AT135" s="4" t="s">
        <v>151</v>
      </c>
    </row>
    <row r="136" spans="1:46" s="4" customFormat="1" x14ac:dyDescent="0.3">
      <c r="A136" s="4">
        <v>2020</v>
      </c>
      <c r="B136" s="10">
        <v>44013</v>
      </c>
      <c r="C136" s="10">
        <v>44104</v>
      </c>
      <c r="D136" s="4" t="s">
        <v>108</v>
      </c>
      <c r="E136" s="4" t="s">
        <v>114</v>
      </c>
      <c r="F136" s="25" t="s">
        <v>1096</v>
      </c>
      <c r="G136" s="4" t="s">
        <v>158</v>
      </c>
      <c r="H136" s="11"/>
      <c r="I136" s="7" t="s">
        <v>1097</v>
      </c>
      <c r="J136" s="28" t="str">
        <f t="shared" si="0"/>
        <v>202008000126</v>
      </c>
      <c r="K136" s="4" t="s">
        <v>218</v>
      </c>
      <c r="L136" s="4" t="s">
        <v>219</v>
      </c>
      <c r="M136" s="4" t="s">
        <v>199</v>
      </c>
      <c r="O136" s="7" t="s">
        <v>169</v>
      </c>
      <c r="P136" s="7" t="s">
        <v>186</v>
      </c>
      <c r="Q136" s="7" t="s">
        <v>157</v>
      </c>
      <c r="R136" s="30">
        <v>144</v>
      </c>
      <c r="S136" s="10">
        <v>44050</v>
      </c>
      <c r="T136" s="41">
        <v>5000</v>
      </c>
      <c r="U136" s="29">
        <v>5300</v>
      </c>
      <c r="V136" s="4">
        <v>0</v>
      </c>
      <c r="W136" s="4">
        <v>0</v>
      </c>
      <c r="X136" s="4" t="s">
        <v>155</v>
      </c>
      <c r="Z136" s="4" t="s">
        <v>156</v>
      </c>
      <c r="AA136" s="4" t="s">
        <v>1097</v>
      </c>
      <c r="AE136" s="11"/>
      <c r="AF136" s="11"/>
      <c r="AG136" s="4" t="s">
        <v>154</v>
      </c>
      <c r="AH136" s="4" t="s">
        <v>153</v>
      </c>
      <c r="AI136" s="4">
        <v>1</v>
      </c>
      <c r="AJ136" s="4" t="s">
        <v>116</v>
      </c>
      <c r="AK136" s="4">
        <v>1</v>
      </c>
      <c r="AO136" s="12"/>
      <c r="AP136" s="12"/>
      <c r="AQ136" s="4" t="s">
        <v>152</v>
      </c>
      <c r="AR136" s="10">
        <v>44134</v>
      </c>
      <c r="AS136" s="10">
        <v>44104</v>
      </c>
      <c r="AT136" s="4" t="s">
        <v>151</v>
      </c>
    </row>
    <row r="137" spans="1:46" s="4" customFormat="1" x14ac:dyDescent="0.3">
      <c r="A137" s="4">
        <v>2020</v>
      </c>
      <c r="B137" s="10">
        <v>44013</v>
      </c>
      <c r="C137" s="10">
        <v>44104</v>
      </c>
      <c r="D137" s="4" t="s">
        <v>108</v>
      </c>
      <c r="E137" s="4" t="s">
        <v>112</v>
      </c>
      <c r="F137" s="25" t="s">
        <v>753</v>
      </c>
      <c r="G137" s="4" t="s">
        <v>158</v>
      </c>
      <c r="H137" s="11"/>
      <c r="I137" s="7" t="s">
        <v>788</v>
      </c>
      <c r="J137" s="28" t="str">
        <f t="shared" si="0"/>
        <v>202008000127</v>
      </c>
      <c r="N137" s="4" t="s">
        <v>674</v>
      </c>
      <c r="O137" s="4" t="s">
        <v>824</v>
      </c>
      <c r="P137" s="7" t="s">
        <v>195</v>
      </c>
      <c r="Q137" s="7" t="s">
        <v>157</v>
      </c>
      <c r="R137" s="30" t="s">
        <v>804</v>
      </c>
      <c r="S137" s="10">
        <v>44054</v>
      </c>
      <c r="T137" s="41">
        <f>389.16+1472.99</f>
        <v>1862.15</v>
      </c>
      <c r="U137" s="29">
        <f>T137*1.16</f>
        <v>2160.0940000000001</v>
      </c>
      <c r="V137" s="4">
        <v>0</v>
      </c>
      <c r="W137" s="4">
        <v>0</v>
      </c>
      <c r="X137" s="4" t="s">
        <v>155</v>
      </c>
      <c r="Z137" s="4" t="s">
        <v>156</v>
      </c>
      <c r="AA137" s="4" t="s">
        <v>788</v>
      </c>
      <c r="AE137" s="14"/>
      <c r="AF137" s="11"/>
      <c r="AG137" s="4" t="s">
        <v>154</v>
      </c>
      <c r="AH137" s="4" t="s">
        <v>153</v>
      </c>
      <c r="AI137" s="4">
        <v>1</v>
      </c>
      <c r="AJ137" s="4" t="s">
        <v>116</v>
      </c>
      <c r="AK137" s="4">
        <v>1</v>
      </c>
      <c r="AO137" s="12"/>
      <c r="AP137" s="12"/>
      <c r="AQ137" s="4" t="s">
        <v>152</v>
      </c>
      <c r="AR137" s="10">
        <v>44134</v>
      </c>
      <c r="AS137" s="10">
        <v>44104</v>
      </c>
      <c r="AT137" s="4" t="s">
        <v>151</v>
      </c>
    </row>
    <row r="138" spans="1:46" s="4" customFormat="1" x14ac:dyDescent="0.3">
      <c r="A138" s="4">
        <v>2020</v>
      </c>
      <c r="B138" s="10">
        <v>44013</v>
      </c>
      <c r="C138" s="10">
        <v>44104</v>
      </c>
      <c r="D138" s="4" t="s">
        <v>108</v>
      </c>
      <c r="E138" s="4" t="s">
        <v>112</v>
      </c>
      <c r="F138" s="25" t="s">
        <v>754</v>
      </c>
      <c r="G138" s="4" t="s">
        <v>158</v>
      </c>
      <c r="H138" s="11"/>
      <c r="I138" s="7" t="s">
        <v>708</v>
      </c>
      <c r="J138" s="28" t="str">
        <f t="shared" si="0"/>
        <v>202008000131</v>
      </c>
      <c r="N138" s="4" t="s">
        <v>216</v>
      </c>
      <c r="O138" s="7" t="s">
        <v>217</v>
      </c>
      <c r="P138" s="7" t="s">
        <v>253</v>
      </c>
      <c r="Q138" s="7" t="s">
        <v>157</v>
      </c>
      <c r="R138" s="30">
        <v>588</v>
      </c>
      <c r="S138" s="10">
        <v>44047</v>
      </c>
      <c r="T138" s="41">
        <v>2640</v>
      </c>
      <c r="U138" s="29">
        <v>3062.3999999999996</v>
      </c>
      <c r="V138" s="4">
        <v>0</v>
      </c>
      <c r="W138" s="4">
        <v>0</v>
      </c>
      <c r="X138" s="4" t="s">
        <v>155</v>
      </c>
      <c r="Z138" s="4" t="s">
        <v>156</v>
      </c>
      <c r="AA138" s="4" t="s">
        <v>708</v>
      </c>
      <c r="AE138" s="11"/>
      <c r="AF138" s="11"/>
      <c r="AG138" s="4" t="s">
        <v>154</v>
      </c>
      <c r="AH138" s="4" t="s">
        <v>153</v>
      </c>
      <c r="AI138" s="4">
        <v>1</v>
      </c>
      <c r="AJ138" s="4" t="s">
        <v>116</v>
      </c>
      <c r="AK138" s="4">
        <v>1</v>
      </c>
      <c r="AO138" s="12"/>
      <c r="AP138" s="12"/>
      <c r="AQ138" s="4" t="s">
        <v>152</v>
      </c>
      <c r="AR138" s="10">
        <v>44134</v>
      </c>
      <c r="AS138" s="10">
        <v>44104</v>
      </c>
      <c r="AT138" s="4" t="s">
        <v>151</v>
      </c>
    </row>
    <row r="139" spans="1:46" s="4" customFormat="1" x14ac:dyDescent="0.3">
      <c r="A139" s="4">
        <v>2020</v>
      </c>
      <c r="B139" s="10">
        <v>44013</v>
      </c>
      <c r="C139" s="10">
        <v>44104</v>
      </c>
      <c r="D139" s="4" t="s">
        <v>108</v>
      </c>
      <c r="E139" s="4" t="s">
        <v>112</v>
      </c>
      <c r="F139" s="25" t="s">
        <v>755</v>
      </c>
      <c r="G139" s="4" t="s">
        <v>158</v>
      </c>
      <c r="H139" s="11"/>
      <c r="I139" s="7" t="s">
        <v>709</v>
      </c>
      <c r="J139" s="28" t="str">
        <f t="shared" si="0"/>
        <v>202008000133</v>
      </c>
      <c r="N139" s="4" t="s">
        <v>224</v>
      </c>
      <c r="O139" s="4" t="s">
        <v>225</v>
      </c>
      <c r="P139" s="7" t="s">
        <v>792</v>
      </c>
      <c r="Q139" s="7" t="s">
        <v>157</v>
      </c>
      <c r="R139" s="30">
        <v>160198</v>
      </c>
      <c r="S139" s="10">
        <v>44046</v>
      </c>
      <c r="T139" s="41">
        <v>3828.8</v>
      </c>
      <c r="U139" s="29">
        <v>4441.4080000000004</v>
      </c>
      <c r="V139" s="4">
        <v>0</v>
      </c>
      <c r="W139" s="4">
        <v>0</v>
      </c>
      <c r="X139" s="4" t="s">
        <v>155</v>
      </c>
      <c r="Z139" s="4" t="s">
        <v>156</v>
      </c>
      <c r="AA139" s="4" t="s">
        <v>709</v>
      </c>
      <c r="AE139" s="11"/>
      <c r="AF139" s="11"/>
      <c r="AG139" s="4" t="s">
        <v>154</v>
      </c>
      <c r="AH139" s="4" t="s">
        <v>153</v>
      </c>
      <c r="AI139" s="4">
        <v>1</v>
      </c>
      <c r="AJ139" s="4" t="s">
        <v>116</v>
      </c>
      <c r="AK139" s="4">
        <v>1</v>
      </c>
      <c r="AO139" s="12"/>
      <c r="AP139" s="12"/>
      <c r="AQ139" s="4" t="s">
        <v>152</v>
      </c>
      <c r="AR139" s="10">
        <v>44134</v>
      </c>
      <c r="AS139" s="10">
        <v>44104</v>
      </c>
      <c r="AT139" s="4" t="s">
        <v>151</v>
      </c>
    </row>
    <row r="140" spans="1:46" s="4" customFormat="1" x14ac:dyDescent="0.3">
      <c r="A140" s="4">
        <v>2020</v>
      </c>
      <c r="B140" s="10">
        <v>44013</v>
      </c>
      <c r="C140" s="10">
        <v>44104</v>
      </c>
      <c r="D140" s="4" t="s">
        <v>108</v>
      </c>
      <c r="E140" s="4" t="s">
        <v>114</v>
      </c>
      <c r="F140" s="25" t="s">
        <v>756</v>
      </c>
      <c r="G140" s="4" t="s">
        <v>158</v>
      </c>
      <c r="H140" s="11"/>
      <c r="I140" s="7" t="s">
        <v>710</v>
      </c>
      <c r="J140" s="28" t="str">
        <f t="shared" si="0"/>
        <v>202008000135</v>
      </c>
      <c r="K140" s="4" t="s">
        <v>684</v>
      </c>
      <c r="L140" s="4" t="s">
        <v>243</v>
      </c>
      <c r="M140" s="4" t="s">
        <v>683</v>
      </c>
      <c r="O140" s="4" t="s">
        <v>826</v>
      </c>
      <c r="P140" s="7" t="s">
        <v>195</v>
      </c>
      <c r="Q140" s="7" t="s">
        <v>157</v>
      </c>
      <c r="R140" s="30">
        <v>163</v>
      </c>
      <c r="S140" s="10">
        <v>44070</v>
      </c>
      <c r="T140" s="41">
        <v>850</v>
      </c>
      <c r="U140" s="29">
        <v>985.99999999999989</v>
      </c>
      <c r="V140" s="4">
        <v>0</v>
      </c>
      <c r="W140" s="4">
        <v>0</v>
      </c>
      <c r="X140" s="4" t="s">
        <v>155</v>
      </c>
      <c r="Z140" s="4" t="s">
        <v>156</v>
      </c>
      <c r="AA140" s="4" t="s">
        <v>710</v>
      </c>
      <c r="AE140" s="11"/>
      <c r="AF140" s="11"/>
      <c r="AG140" s="4" t="s">
        <v>154</v>
      </c>
      <c r="AH140" s="4" t="s">
        <v>153</v>
      </c>
      <c r="AI140" s="4">
        <v>1</v>
      </c>
      <c r="AJ140" s="4" t="s">
        <v>116</v>
      </c>
      <c r="AK140" s="4">
        <v>1</v>
      </c>
      <c r="AO140" s="12"/>
      <c r="AP140" s="12"/>
      <c r="AQ140" s="4" t="s">
        <v>152</v>
      </c>
      <c r="AR140" s="10">
        <v>44134</v>
      </c>
      <c r="AS140" s="10">
        <v>44104</v>
      </c>
      <c r="AT140" s="4" t="s">
        <v>151</v>
      </c>
    </row>
    <row r="141" spans="1:46" s="4" customFormat="1" x14ac:dyDescent="0.3">
      <c r="A141" s="4">
        <v>2020</v>
      </c>
      <c r="B141" s="10">
        <v>44013</v>
      </c>
      <c r="C141" s="10">
        <v>44104</v>
      </c>
      <c r="D141" s="4" t="s">
        <v>108</v>
      </c>
      <c r="E141" s="4" t="s">
        <v>114</v>
      </c>
      <c r="F141" s="25" t="s">
        <v>1098</v>
      </c>
      <c r="G141" s="4" t="s">
        <v>158</v>
      </c>
      <c r="H141" s="11"/>
      <c r="I141" s="7" t="s">
        <v>1099</v>
      </c>
      <c r="J141" s="28" t="str">
        <f t="shared" si="0"/>
        <v>202008000137</v>
      </c>
      <c r="N141" s="4" t="s">
        <v>318</v>
      </c>
      <c r="O141" s="4" t="s">
        <v>200</v>
      </c>
      <c r="P141" s="7" t="s">
        <v>186</v>
      </c>
      <c r="Q141" s="7" t="s">
        <v>157</v>
      </c>
      <c r="R141" s="30">
        <v>64809</v>
      </c>
      <c r="S141" s="10">
        <v>44054</v>
      </c>
      <c r="T141" s="41">
        <v>1413.69</v>
      </c>
      <c r="U141" s="29">
        <v>1584</v>
      </c>
      <c r="V141" s="4">
        <v>0</v>
      </c>
      <c r="W141" s="4">
        <v>0</v>
      </c>
      <c r="X141" s="4" t="s">
        <v>155</v>
      </c>
      <c r="Z141" s="4" t="s">
        <v>156</v>
      </c>
      <c r="AA141" s="4" t="s">
        <v>1099</v>
      </c>
      <c r="AE141" s="11"/>
      <c r="AF141" s="11"/>
      <c r="AG141" s="4" t="s">
        <v>154</v>
      </c>
      <c r="AH141" s="4" t="s">
        <v>153</v>
      </c>
      <c r="AI141" s="4">
        <v>1</v>
      </c>
      <c r="AJ141" s="4" t="s">
        <v>116</v>
      </c>
      <c r="AK141" s="4">
        <v>1</v>
      </c>
      <c r="AO141" s="12"/>
      <c r="AP141" s="12"/>
      <c r="AQ141" s="4" t="s">
        <v>152</v>
      </c>
      <c r="AR141" s="10">
        <v>44134</v>
      </c>
      <c r="AS141" s="10">
        <v>44104</v>
      </c>
      <c r="AT141" s="4" t="s">
        <v>151</v>
      </c>
    </row>
    <row r="142" spans="1:46" s="4" customFormat="1" x14ac:dyDescent="0.3">
      <c r="A142" s="4">
        <v>2020</v>
      </c>
      <c r="B142" s="10">
        <v>44013</v>
      </c>
      <c r="C142" s="10">
        <v>44104</v>
      </c>
      <c r="D142" s="4" t="s">
        <v>108</v>
      </c>
      <c r="E142" s="4" t="s">
        <v>114</v>
      </c>
      <c r="F142" s="25" t="s">
        <v>1100</v>
      </c>
      <c r="G142" s="4" t="s">
        <v>158</v>
      </c>
      <c r="H142" s="11"/>
      <c r="I142" s="7" t="s">
        <v>1099</v>
      </c>
      <c r="J142" s="28" t="str">
        <f t="shared" si="0"/>
        <v>202008000139</v>
      </c>
      <c r="N142" s="4" t="s">
        <v>318</v>
      </c>
      <c r="O142" s="4" t="s">
        <v>200</v>
      </c>
      <c r="P142" s="7" t="s">
        <v>186</v>
      </c>
      <c r="Q142" s="7" t="s">
        <v>157</v>
      </c>
      <c r="R142" s="30">
        <v>64810</v>
      </c>
      <c r="S142" s="10">
        <v>44054</v>
      </c>
      <c r="T142" s="41">
        <v>1149.58</v>
      </c>
      <c r="U142" s="29">
        <v>1287</v>
      </c>
      <c r="V142" s="4">
        <v>0</v>
      </c>
      <c r="W142" s="4">
        <v>0</v>
      </c>
      <c r="X142" s="4" t="s">
        <v>155</v>
      </c>
      <c r="Z142" s="4" t="s">
        <v>156</v>
      </c>
      <c r="AA142" s="4" t="s">
        <v>1099</v>
      </c>
      <c r="AE142" s="11"/>
      <c r="AF142" s="11"/>
      <c r="AG142" s="4" t="s">
        <v>154</v>
      </c>
      <c r="AH142" s="4" t="s">
        <v>153</v>
      </c>
      <c r="AI142" s="4">
        <v>1</v>
      </c>
      <c r="AJ142" s="4" t="s">
        <v>116</v>
      </c>
      <c r="AK142" s="4">
        <v>1</v>
      </c>
      <c r="AO142" s="12"/>
      <c r="AP142" s="12"/>
      <c r="AQ142" s="4" t="s">
        <v>152</v>
      </c>
      <c r="AR142" s="10">
        <v>44134</v>
      </c>
      <c r="AS142" s="10">
        <v>44104</v>
      </c>
      <c r="AT142" s="4" t="s">
        <v>151</v>
      </c>
    </row>
    <row r="143" spans="1:46" s="4" customFormat="1" x14ac:dyDescent="0.3">
      <c r="A143" s="4">
        <v>2020</v>
      </c>
      <c r="B143" s="10">
        <v>44013</v>
      </c>
      <c r="C143" s="10">
        <v>44104</v>
      </c>
      <c r="D143" s="4" t="s">
        <v>108</v>
      </c>
      <c r="E143" s="4" t="s">
        <v>112</v>
      </c>
      <c r="F143" s="25" t="s">
        <v>861</v>
      </c>
      <c r="G143" s="4" t="s">
        <v>158</v>
      </c>
      <c r="H143" s="11"/>
      <c r="I143" s="7" t="s">
        <v>862</v>
      </c>
      <c r="J143" s="28" t="str">
        <f t="shared" si="0"/>
        <v>202008000141</v>
      </c>
      <c r="N143" s="4" t="s">
        <v>193</v>
      </c>
      <c r="O143" s="4" t="s">
        <v>175</v>
      </c>
      <c r="P143" s="7" t="s">
        <v>186</v>
      </c>
      <c r="Q143" s="7" t="s">
        <v>157</v>
      </c>
      <c r="R143" s="30" t="s">
        <v>863</v>
      </c>
      <c r="S143" s="10">
        <v>44056</v>
      </c>
      <c r="T143" s="41">
        <v>5321.43</v>
      </c>
      <c r="U143" s="29">
        <v>6172.86</v>
      </c>
      <c r="V143" s="4">
        <v>0</v>
      </c>
      <c r="W143" s="4">
        <v>0</v>
      </c>
      <c r="X143" s="4" t="s">
        <v>155</v>
      </c>
      <c r="Z143" s="4" t="s">
        <v>156</v>
      </c>
      <c r="AA143" s="4" t="s">
        <v>862</v>
      </c>
      <c r="AE143" s="11"/>
      <c r="AF143" s="11"/>
      <c r="AG143" s="4" t="s">
        <v>154</v>
      </c>
      <c r="AH143" s="4" t="s">
        <v>153</v>
      </c>
      <c r="AI143" s="4">
        <v>1</v>
      </c>
      <c r="AJ143" s="4" t="s">
        <v>116</v>
      </c>
      <c r="AK143" s="4">
        <v>1</v>
      </c>
      <c r="AO143" s="12"/>
      <c r="AP143" s="12"/>
      <c r="AQ143" s="4" t="s">
        <v>152</v>
      </c>
      <c r="AR143" s="10">
        <v>44134</v>
      </c>
      <c r="AS143" s="10">
        <v>44104</v>
      </c>
      <c r="AT143" s="4" t="s">
        <v>151</v>
      </c>
    </row>
    <row r="144" spans="1:46" s="4" customFormat="1" x14ac:dyDescent="0.3">
      <c r="A144" s="4">
        <v>2020</v>
      </c>
      <c r="B144" s="10">
        <v>44013</v>
      </c>
      <c r="C144" s="10">
        <v>44104</v>
      </c>
      <c r="D144" s="4" t="s">
        <v>108</v>
      </c>
      <c r="E144" s="4" t="s">
        <v>112</v>
      </c>
      <c r="F144" s="25" t="s">
        <v>757</v>
      </c>
      <c r="G144" s="4" t="s">
        <v>158</v>
      </c>
      <c r="H144" s="11"/>
      <c r="I144" s="7" t="s">
        <v>711</v>
      </c>
      <c r="J144" s="28" t="str">
        <f t="shared" si="0"/>
        <v>202008000144</v>
      </c>
      <c r="N144" s="4" t="s">
        <v>224</v>
      </c>
      <c r="O144" s="4" t="s">
        <v>225</v>
      </c>
      <c r="P144" s="7" t="s">
        <v>792</v>
      </c>
      <c r="Q144" s="7" t="s">
        <v>157</v>
      </c>
      <c r="R144" s="30">
        <v>162579</v>
      </c>
      <c r="S144" s="10">
        <v>44061</v>
      </c>
      <c r="T144" s="41">
        <v>2904.97</v>
      </c>
      <c r="U144" s="29">
        <v>3369.7651999999994</v>
      </c>
      <c r="V144" s="4">
        <v>0</v>
      </c>
      <c r="W144" s="4">
        <v>0</v>
      </c>
      <c r="X144" s="4" t="s">
        <v>155</v>
      </c>
      <c r="Z144" s="4" t="s">
        <v>156</v>
      </c>
      <c r="AA144" s="4" t="s">
        <v>711</v>
      </c>
      <c r="AE144" s="11"/>
      <c r="AF144" s="11"/>
      <c r="AG144" s="4" t="s">
        <v>154</v>
      </c>
      <c r="AH144" s="4" t="s">
        <v>153</v>
      </c>
      <c r="AI144" s="4">
        <v>1</v>
      </c>
      <c r="AJ144" s="4" t="s">
        <v>116</v>
      </c>
      <c r="AK144" s="4">
        <v>1</v>
      </c>
      <c r="AO144" s="12"/>
      <c r="AP144" s="12"/>
      <c r="AQ144" s="4" t="s">
        <v>152</v>
      </c>
      <c r="AR144" s="10">
        <v>44134</v>
      </c>
      <c r="AS144" s="10">
        <v>44104</v>
      </c>
      <c r="AT144" s="4" t="s">
        <v>151</v>
      </c>
    </row>
    <row r="145" spans="1:46" s="4" customFormat="1" x14ac:dyDescent="0.3">
      <c r="A145" s="4">
        <v>2020</v>
      </c>
      <c r="B145" s="10">
        <v>44013</v>
      </c>
      <c r="C145" s="10">
        <v>44104</v>
      </c>
      <c r="D145" s="4" t="s">
        <v>108</v>
      </c>
      <c r="E145" s="4" t="s">
        <v>112</v>
      </c>
      <c r="F145" s="25" t="s">
        <v>858</v>
      </c>
      <c r="G145" s="4" t="s">
        <v>158</v>
      </c>
      <c r="H145" s="11"/>
      <c r="I145" s="7" t="s">
        <v>859</v>
      </c>
      <c r="J145" s="28" t="str">
        <f t="shared" si="0"/>
        <v>202008000145</v>
      </c>
      <c r="N145" s="4" t="s">
        <v>193</v>
      </c>
      <c r="O145" s="4" t="s">
        <v>175</v>
      </c>
      <c r="P145" s="7" t="s">
        <v>434</v>
      </c>
      <c r="Q145" s="7" t="s">
        <v>157</v>
      </c>
      <c r="R145" s="30" t="s">
        <v>860</v>
      </c>
      <c r="S145" s="10">
        <v>44056</v>
      </c>
      <c r="T145" s="41">
        <v>2327.34</v>
      </c>
      <c r="U145" s="29">
        <v>2699.71</v>
      </c>
      <c r="V145" s="4">
        <v>0</v>
      </c>
      <c r="W145" s="4">
        <v>0</v>
      </c>
      <c r="X145" s="4" t="s">
        <v>155</v>
      </c>
      <c r="Z145" s="4" t="s">
        <v>156</v>
      </c>
      <c r="AA145" s="4" t="s">
        <v>859</v>
      </c>
      <c r="AE145" s="11"/>
      <c r="AF145" s="11"/>
      <c r="AG145" s="4" t="s">
        <v>154</v>
      </c>
      <c r="AH145" s="4" t="s">
        <v>153</v>
      </c>
      <c r="AI145" s="4">
        <v>1</v>
      </c>
      <c r="AJ145" s="4" t="s">
        <v>116</v>
      </c>
      <c r="AK145" s="4">
        <v>1</v>
      </c>
      <c r="AO145" s="12"/>
      <c r="AP145" s="12"/>
      <c r="AQ145" s="4" t="s">
        <v>152</v>
      </c>
      <c r="AR145" s="10">
        <v>44134</v>
      </c>
      <c r="AS145" s="10">
        <v>44104</v>
      </c>
      <c r="AT145" s="4" t="s">
        <v>151</v>
      </c>
    </row>
    <row r="146" spans="1:46" s="4" customFormat="1" x14ac:dyDescent="0.3">
      <c r="A146" s="4">
        <v>2020</v>
      </c>
      <c r="B146" s="10">
        <v>44013</v>
      </c>
      <c r="C146" s="10">
        <v>44104</v>
      </c>
      <c r="D146" s="4" t="s">
        <v>108</v>
      </c>
      <c r="E146" s="4" t="s">
        <v>114</v>
      </c>
      <c r="F146" s="25" t="s">
        <v>758</v>
      </c>
      <c r="G146" s="4" t="s">
        <v>158</v>
      </c>
      <c r="H146" s="11"/>
      <c r="I146" s="7" t="s">
        <v>712</v>
      </c>
      <c r="J146" s="28" t="str">
        <f t="shared" si="0"/>
        <v>202008000147</v>
      </c>
      <c r="N146" s="4" t="s">
        <v>592</v>
      </c>
      <c r="O146" s="7" t="s">
        <v>209</v>
      </c>
      <c r="P146" s="7" t="s">
        <v>793</v>
      </c>
      <c r="Q146" s="7" t="s">
        <v>157</v>
      </c>
      <c r="R146" s="30" t="s">
        <v>805</v>
      </c>
      <c r="S146" s="10">
        <v>44056</v>
      </c>
      <c r="T146" s="41">
        <v>3240</v>
      </c>
      <c r="U146" s="29">
        <v>3758.3999999999996</v>
      </c>
      <c r="V146" s="4">
        <v>0</v>
      </c>
      <c r="W146" s="4">
        <v>0</v>
      </c>
      <c r="X146" s="4" t="s">
        <v>155</v>
      </c>
      <c r="Z146" s="4" t="s">
        <v>156</v>
      </c>
      <c r="AA146" s="4" t="s">
        <v>712</v>
      </c>
      <c r="AE146" s="11"/>
      <c r="AF146" s="11"/>
      <c r="AG146" s="4" t="s">
        <v>154</v>
      </c>
      <c r="AH146" s="4" t="s">
        <v>153</v>
      </c>
      <c r="AI146" s="4">
        <v>1</v>
      </c>
      <c r="AJ146" s="4" t="s">
        <v>116</v>
      </c>
      <c r="AK146" s="4">
        <v>1</v>
      </c>
      <c r="AO146" s="12"/>
      <c r="AP146" s="12"/>
      <c r="AQ146" s="4" t="s">
        <v>152</v>
      </c>
      <c r="AR146" s="10">
        <v>44134</v>
      </c>
      <c r="AS146" s="10">
        <v>44104</v>
      </c>
      <c r="AT146" s="4" t="s">
        <v>151</v>
      </c>
    </row>
    <row r="147" spans="1:46" s="4" customFormat="1" x14ac:dyDescent="0.3">
      <c r="A147" s="4">
        <v>2020</v>
      </c>
      <c r="B147" s="10">
        <v>44013</v>
      </c>
      <c r="C147" s="10">
        <v>44104</v>
      </c>
      <c r="D147" s="4" t="s">
        <v>108</v>
      </c>
      <c r="E147" s="4" t="s">
        <v>114</v>
      </c>
      <c r="F147" s="25" t="s">
        <v>1101</v>
      </c>
      <c r="G147" s="4" t="s">
        <v>158</v>
      </c>
      <c r="H147" s="11"/>
      <c r="I147" s="7" t="s">
        <v>1102</v>
      </c>
      <c r="J147" s="28" t="str">
        <f t="shared" si="0"/>
        <v>202008000149</v>
      </c>
      <c r="N147" s="4" t="s">
        <v>624</v>
      </c>
      <c r="O147" s="7" t="s">
        <v>204</v>
      </c>
      <c r="P147" s="7" t="s">
        <v>186</v>
      </c>
      <c r="Q147" s="7" t="s">
        <v>157</v>
      </c>
      <c r="R147" s="30" t="s">
        <v>1103</v>
      </c>
      <c r="S147" s="10">
        <v>44056</v>
      </c>
      <c r="T147" s="41">
        <v>4093.19</v>
      </c>
      <c r="U147" s="29">
        <v>4748</v>
      </c>
      <c r="V147" s="4">
        <v>0</v>
      </c>
      <c r="W147" s="4">
        <v>0</v>
      </c>
      <c r="X147" s="4" t="s">
        <v>155</v>
      </c>
      <c r="Z147" s="4" t="s">
        <v>156</v>
      </c>
      <c r="AA147" s="4" t="s">
        <v>1102</v>
      </c>
      <c r="AE147" s="11"/>
      <c r="AF147" s="11"/>
      <c r="AG147" s="4" t="s">
        <v>154</v>
      </c>
      <c r="AH147" s="4" t="s">
        <v>153</v>
      </c>
      <c r="AI147" s="4">
        <v>1</v>
      </c>
      <c r="AJ147" s="4" t="s">
        <v>116</v>
      </c>
      <c r="AK147" s="4">
        <v>1</v>
      </c>
      <c r="AO147" s="12"/>
      <c r="AP147" s="12"/>
      <c r="AQ147" s="4" t="s">
        <v>152</v>
      </c>
      <c r="AR147" s="10">
        <v>44134</v>
      </c>
      <c r="AS147" s="10">
        <v>44104</v>
      </c>
      <c r="AT147" s="4" t="s">
        <v>151</v>
      </c>
    </row>
    <row r="148" spans="1:46" s="4" customFormat="1" x14ac:dyDescent="0.3">
      <c r="A148" s="4">
        <v>2020</v>
      </c>
      <c r="B148" s="10">
        <v>44013</v>
      </c>
      <c r="C148" s="10">
        <v>44104</v>
      </c>
      <c r="D148" s="4" t="s">
        <v>108</v>
      </c>
      <c r="E148" s="4" t="s">
        <v>112</v>
      </c>
      <c r="F148" s="25" t="s">
        <v>759</v>
      </c>
      <c r="G148" s="4" t="s">
        <v>158</v>
      </c>
      <c r="H148" s="11"/>
      <c r="I148" s="7" t="s">
        <v>789</v>
      </c>
      <c r="J148" s="28" t="str">
        <f t="shared" si="0"/>
        <v>202008000157</v>
      </c>
      <c r="N148" s="4" t="s">
        <v>224</v>
      </c>
      <c r="O148" s="4" t="s">
        <v>225</v>
      </c>
      <c r="P148" s="7" t="s">
        <v>792</v>
      </c>
      <c r="Q148" s="7" t="s">
        <v>157</v>
      </c>
      <c r="R148" s="30">
        <v>160201</v>
      </c>
      <c r="S148" s="10">
        <v>44046</v>
      </c>
      <c r="T148" s="41">
        <f>13864.75+8131.81</f>
        <v>21996.560000000001</v>
      </c>
      <c r="U148" s="29">
        <f>T148*1.16</f>
        <v>25516.009600000001</v>
      </c>
      <c r="V148" s="4">
        <v>0</v>
      </c>
      <c r="W148" s="4">
        <v>0</v>
      </c>
      <c r="X148" s="4" t="s">
        <v>155</v>
      </c>
      <c r="Z148" s="4" t="s">
        <v>156</v>
      </c>
      <c r="AA148" s="4" t="s">
        <v>789</v>
      </c>
      <c r="AE148" s="11"/>
      <c r="AF148" s="11"/>
      <c r="AG148" s="4" t="s">
        <v>154</v>
      </c>
      <c r="AH148" s="4" t="s">
        <v>153</v>
      </c>
      <c r="AI148" s="4">
        <v>1</v>
      </c>
      <c r="AJ148" s="4" t="s">
        <v>116</v>
      </c>
      <c r="AK148" s="4">
        <v>1</v>
      </c>
      <c r="AO148" s="12"/>
      <c r="AP148" s="12"/>
      <c r="AQ148" s="4" t="s">
        <v>152</v>
      </c>
      <c r="AR148" s="10">
        <v>44134</v>
      </c>
      <c r="AS148" s="10">
        <v>44104</v>
      </c>
      <c r="AT148" s="4" t="s">
        <v>151</v>
      </c>
    </row>
    <row r="149" spans="1:46" s="4" customFormat="1" x14ac:dyDescent="0.3">
      <c r="A149" s="4">
        <v>2020</v>
      </c>
      <c r="B149" s="10">
        <v>44013</v>
      </c>
      <c r="C149" s="10">
        <v>44104</v>
      </c>
      <c r="D149" s="4" t="s">
        <v>108</v>
      </c>
      <c r="E149" s="4" t="s">
        <v>112</v>
      </c>
      <c r="F149" s="25" t="s">
        <v>760</v>
      </c>
      <c r="G149" s="4" t="s">
        <v>158</v>
      </c>
      <c r="H149" s="11"/>
      <c r="I149" s="7" t="s">
        <v>713</v>
      </c>
      <c r="J149" s="28" t="str">
        <f t="shared" si="0"/>
        <v>202008000158</v>
      </c>
      <c r="N149" s="4" t="s">
        <v>407</v>
      </c>
      <c r="O149" s="7" t="s">
        <v>582</v>
      </c>
      <c r="P149" s="7" t="s">
        <v>396</v>
      </c>
      <c r="Q149" s="7" t="s">
        <v>157</v>
      </c>
      <c r="R149" s="30">
        <v>1762106809</v>
      </c>
      <c r="S149" s="10">
        <v>44047</v>
      </c>
      <c r="T149" s="41">
        <v>441.79</v>
      </c>
      <c r="U149" s="29">
        <v>512.47640000000001</v>
      </c>
      <c r="V149" s="4">
        <v>0</v>
      </c>
      <c r="W149" s="4">
        <v>0</v>
      </c>
      <c r="X149" s="4" t="s">
        <v>155</v>
      </c>
      <c r="Z149" s="4" t="s">
        <v>156</v>
      </c>
      <c r="AA149" s="4" t="s">
        <v>713</v>
      </c>
      <c r="AE149" s="11"/>
      <c r="AF149" s="11"/>
      <c r="AG149" s="4" t="s">
        <v>154</v>
      </c>
      <c r="AH149" s="4" t="s">
        <v>153</v>
      </c>
      <c r="AI149" s="4">
        <v>1</v>
      </c>
      <c r="AJ149" s="4" t="s">
        <v>116</v>
      </c>
      <c r="AK149" s="4">
        <v>1</v>
      </c>
      <c r="AO149" s="12"/>
      <c r="AP149" s="12"/>
      <c r="AQ149" s="4" t="s">
        <v>152</v>
      </c>
      <c r="AR149" s="10">
        <v>44134</v>
      </c>
      <c r="AS149" s="10">
        <v>44104</v>
      </c>
      <c r="AT149" s="4" t="s">
        <v>151</v>
      </c>
    </row>
    <row r="150" spans="1:46" s="4" customFormat="1" x14ac:dyDescent="0.3">
      <c r="A150" s="4">
        <v>2020</v>
      </c>
      <c r="B150" s="10">
        <v>44013</v>
      </c>
      <c r="C150" s="10">
        <v>44104</v>
      </c>
      <c r="D150" s="4" t="s">
        <v>108</v>
      </c>
      <c r="E150" s="4" t="s">
        <v>114</v>
      </c>
      <c r="F150" s="25" t="s">
        <v>761</v>
      </c>
      <c r="G150" s="4" t="s">
        <v>158</v>
      </c>
      <c r="H150" s="11"/>
      <c r="I150" s="7" t="s">
        <v>714</v>
      </c>
      <c r="J150" s="28" t="str">
        <f t="shared" si="0"/>
        <v>202008000159</v>
      </c>
      <c r="K150" s="4" t="s">
        <v>401</v>
      </c>
      <c r="L150" s="4" t="s">
        <v>286</v>
      </c>
      <c r="M150" s="4" t="s">
        <v>287</v>
      </c>
      <c r="O150" s="7" t="s">
        <v>288</v>
      </c>
      <c r="P150" s="7" t="s">
        <v>260</v>
      </c>
      <c r="Q150" s="7" t="s">
        <v>157</v>
      </c>
      <c r="R150" s="30" t="s">
        <v>806</v>
      </c>
      <c r="S150" s="10">
        <v>44058</v>
      </c>
      <c r="T150" s="41">
        <v>14049.06</v>
      </c>
      <c r="U150" s="29">
        <v>16296.909599999999</v>
      </c>
      <c r="V150" s="4">
        <v>0</v>
      </c>
      <c r="W150" s="4">
        <v>0</v>
      </c>
      <c r="X150" s="4" t="s">
        <v>155</v>
      </c>
      <c r="Z150" s="4" t="s">
        <v>156</v>
      </c>
      <c r="AA150" s="4" t="s">
        <v>714</v>
      </c>
      <c r="AE150" s="11"/>
      <c r="AF150" s="11"/>
      <c r="AG150" s="4" t="s">
        <v>154</v>
      </c>
      <c r="AH150" s="4" t="s">
        <v>153</v>
      </c>
      <c r="AI150" s="4">
        <v>1</v>
      </c>
      <c r="AJ150" s="4" t="s">
        <v>116</v>
      </c>
      <c r="AK150" s="4">
        <v>1</v>
      </c>
      <c r="AO150" s="12"/>
      <c r="AP150" s="12"/>
      <c r="AQ150" s="4" t="s">
        <v>152</v>
      </c>
      <c r="AR150" s="10">
        <v>44134</v>
      </c>
      <c r="AS150" s="10">
        <v>44104</v>
      </c>
      <c r="AT150" s="4" t="s">
        <v>151</v>
      </c>
    </row>
    <row r="151" spans="1:46" s="4" customFormat="1" x14ac:dyDescent="0.3">
      <c r="A151" s="4">
        <v>2020</v>
      </c>
      <c r="B151" s="10">
        <v>44013</v>
      </c>
      <c r="C151" s="10">
        <v>44104</v>
      </c>
      <c r="D151" s="4" t="s">
        <v>108</v>
      </c>
      <c r="E151" s="4" t="s">
        <v>112</v>
      </c>
      <c r="F151" s="25" t="s">
        <v>762</v>
      </c>
      <c r="G151" s="4" t="s">
        <v>158</v>
      </c>
      <c r="H151" s="11"/>
      <c r="I151" s="7" t="s">
        <v>715</v>
      </c>
      <c r="J151" s="28" t="str">
        <f t="shared" si="0"/>
        <v>202008000160</v>
      </c>
      <c r="N151" s="4" t="s">
        <v>407</v>
      </c>
      <c r="O151" s="7" t="s">
        <v>582</v>
      </c>
      <c r="P151" s="7" t="s">
        <v>794</v>
      </c>
      <c r="Q151" s="7" t="s">
        <v>157</v>
      </c>
      <c r="R151" s="30">
        <v>1762107105</v>
      </c>
      <c r="S151" s="10">
        <v>44061</v>
      </c>
      <c r="T151" s="41">
        <v>2146.5500000000002</v>
      </c>
      <c r="U151" s="29">
        <v>2489.998</v>
      </c>
      <c r="V151" s="4">
        <v>0</v>
      </c>
      <c r="W151" s="4">
        <v>0</v>
      </c>
      <c r="X151" s="4" t="s">
        <v>155</v>
      </c>
      <c r="Z151" s="4" t="s">
        <v>156</v>
      </c>
      <c r="AA151" s="4" t="s">
        <v>715</v>
      </c>
      <c r="AE151" s="11"/>
      <c r="AF151" s="11"/>
      <c r="AG151" s="4" t="s">
        <v>154</v>
      </c>
      <c r="AH151" s="4" t="s">
        <v>153</v>
      </c>
      <c r="AI151" s="4">
        <v>1</v>
      </c>
      <c r="AJ151" s="4" t="s">
        <v>116</v>
      </c>
      <c r="AK151" s="4">
        <v>1</v>
      </c>
      <c r="AO151" s="12"/>
      <c r="AP151" s="12"/>
      <c r="AQ151" s="4" t="s">
        <v>152</v>
      </c>
      <c r="AR151" s="10">
        <v>44134</v>
      </c>
      <c r="AS151" s="10">
        <v>44104</v>
      </c>
      <c r="AT151" s="4" t="s">
        <v>151</v>
      </c>
    </row>
    <row r="152" spans="1:46" s="4" customFormat="1" x14ac:dyDescent="0.3">
      <c r="A152" s="4">
        <v>2020</v>
      </c>
      <c r="B152" s="10">
        <v>44013</v>
      </c>
      <c r="C152" s="10">
        <v>44104</v>
      </c>
      <c r="D152" s="4" t="s">
        <v>108</v>
      </c>
      <c r="E152" s="4" t="s">
        <v>114</v>
      </c>
      <c r="F152" s="25" t="s">
        <v>1104</v>
      </c>
      <c r="G152" s="4" t="s">
        <v>158</v>
      </c>
      <c r="H152" s="11"/>
      <c r="I152" s="7" t="s">
        <v>1105</v>
      </c>
      <c r="J152" s="28" t="str">
        <f t="shared" si="0"/>
        <v>202008000161</v>
      </c>
      <c r="N152" s="4" t="s">
        <v>318</v>
      </c>
      <c r="O152" s="7" t="s">
        <v>200</v>
      </c>
      <c r="P152" s="7" t="s">
        <v>411</v>
      </c>
      <c r="Q152" s="7" t="s">
        <v>157</v>
      </c>
      <c r="R152" s="30">
        <v>82374</v>
      </c>
      <c r="S152" s="10">
        <v>44061</v>
      </c>
      <c r="T152" s="41">
        <v>2376.1</v>
      </c>
      <c r="U152" s="29">
        <v>2645</v>
      </c>
      <c r="V152" s="4">
        <v>0</v>
      </c>
      <c r="W152" s="4">
        <v>0</v>
      </c>
      <c r="X152" s="4" t="s">
        <v>155</v>
      </c>
      <c r="Z152" s="4" t="s">
        <v>156</v>
      </c>
      <c r="AA152" s="4" t="s">
        <v>1105</v>
      </c>
      <c r="AE152" s="11"/>
      <c r="AF152" s="11"/>
      <c r="AG152" s="4" t="s">
        <v>154</v>
      </c>
      <c r="AH152" s="4" t="s">
        <v>153</v>
      </c>
      <c r="AI152" s="4">
        <v>1</v>
      </c>
      <c r="AJ152" s="4" t="s">
        <v>116</v>
      </c>
      <c r="AK152" s="4">
        <v>1</v>
      </c>
      <c r="AO152" s="12"/>
      <c r="AP152" s="12"/>
      <c r="AQ152" s="4" t="s">
        <v>152</v>
      </c>
      <c r="AR152" s="10">
        <v>44134</v>
      </c>
      <c r="AS152" s="10">
        <v>44104</v>
      </c>
      <c r="AT152" s="4" t="s">
        <v>151</v>
      </c>
    </row>
    <row r="153" spans="1:46" s="4" customFormat="1" x14ac:dyDescent="0.3">
      <c r="A153" s="4">
        <v>2020</v>
      </c>
      <c r="B153" s="10">
        <v>44013</v>
      </c>
      <c r="C153" s="10">
        <v>44104</v>
      </c>
      <c r="D153" s="4" t="s">
        <v>108</v>
      </c>
      <c r="E153" s="4" t="s">
        <v>114</v>
      </c>
      <c r="F153" s="25" t="s">
        <v>763</v>
      </c>
      <c r="G153" s="4" t="s">
        <v>158</v>
      </c>
      <c r="H153" s="11"/>
      <c r="I153" s="7" t="s">
        <v>790</v>
      </c>
      <c r="J153" s="28" t="str">
        <f t="shared" si="0"/>
        <v>202008000162</v>
      </c>
      <c r="K153" s="4" t="s">
        <v>646</v>
      </c>
      <c r="L153" s="4" t="s">
        <v>220</v>
      </c>
      <c r="M153" s="4" t="s">
        <v>221</v>
      </c>
      <c r="O153" s="7" t="s">
        <v>647</v>
      </c>
      <c r="P153" s="7" t="s">
        <v>440</v>
      </c>
      <c r="Q153" s="7" t="s">
        <v>157</v>
      </c>
      <c r="R153" s="30" t="s">
        <v>807</v>
      </c>
      <c r="S153" s="10">
        <v>44062</v>
      </c>
      <c r="T153" s="41">
        <f>450+300</f>
        <v>750</v>
      </c>
      <c r="U153" s="29">
        <f>T153*1.16</f>
        <v>869.99999999999989</v>
      </c>
      <c r="V153" s="4">
        <v>0</v>
      </c>
      <c r="W153" s="4">
        <v>0</v>
      </c>
      <c r="X153" s="4" t="s">
        <v>155</v>
      </c>
      <c r="Z153" s="4" t="s">
        <v>156</v>
      </c>
      <c r="AA153" s="4" t="s">
        <v>790</v>
      </c>
      <c r="AE153" s="11"/>
      <c r="AF153" s="11"/>
      <c r="AG153" s="4" t="s">
        <v>154</v>
      </c>
      <c r="AH153" s="4" t="s">
        <v>153</v>
      </c>
      <c r="AI153" s="4">
        <v>1</v>
      </c>
      <c r="AJ153" s="4" t="s">
        <v>116</v>
      </c>
      <c r="AK153" s="4">
        <v>1</v>
      </c>
      <c r="AO153" s="12"/>
      <c r="AP153" s="12"/>
      <c r="AQ153" s="4" t="s">
        <v>152</v>
      </c>
      <c r="AR153" s="10">
        <v>44134</v>
      </c>
      <c r="AS153" s="10">
        <v>44104</v>
      </c>
      <c r="AT153" s="4" t="s">
        <v>151</v>
      </c>
    </row>
    <row r="154" spans="1:46" s="4" customFormat="1" x14ac:dyDescent="0.3">
      <c r="A154" s="4">
        <v>2020</v>
      </c>
      <c r="B154" s="10">
        <v>44013</v>
      </c>
      <c r="C154" s="10">
        <v>44104</v>
      </c>
      <c r="D154" s="4" t="s">
        <v>108</v>
      </c>
      <c r="E154" s="4" t="s">
        <v>112</v>
      </c>
      <c r="F154" s="25" t="s">
        <v>764</v>
      </c>
      <c r="G154" s="4" t="s">
        <v>158</v>
      </c>
      <c r="H154" s="11"/>
      <c r="I154" s="7" t="s">
        <v>716</v>
      </c>
      <c r="J154" s="28" t="str">
        <f t="shared" si="0"/>
        <v>202008000166</v>
      </c>
      <c r="N154" s="4" t="s">
        <v>675</v>
      </c>
      <c r="O154" s="4" t="s">
        <v>829</v>
      </c>
      <c r="P154" s="7" t="s">
        <v>152</v>
      </c>
      <c r="Q154" s="7" t="s">
        <v>157</v>
      </c>
      <c r="R154" s="30" t="s">
        <v>808</v>
      </c>
      <c r="S154" s="10">
        <v>44047</v>
      </c>
      <c r="T154" s="41">
        <v>1517.24</v>
      </c>
      <c r="U154" s="29">
        <v>1759.9983999999999</v>
      </c>
      <c r="V154" s="4">
        <v>0</v>
      </c>
      <c r="W154" s="4">
        <v>0</v>
      </c>
      <c r="X154" s="4" t="s">
        <v>155</v>
      </c>
      <c r="Z154" s="4" t="s">
        <v>156</v>
      </c>
      <c r="AA154" s="4" t="s">
        <v>716</v>
      </c>
      <c r="AE154" s="11"/>
      <c r="AF154" s="11"/>
      <c r="AG154" s="4" t="s">
        <v>154</v>
      </c>
      <c r="AH154" s="4" t="s">
        <v>153</v>
      </c>
      <c r="AI154" s="4">
        <v>1</v>
      </c>
      <c r="AJ154" s="4" t="s">
        <v>116</v>
      </c>
      <c r="AK154" s="4">
        <v>1</v>
      </c>
      <c r="AO154" s="12"/>
      <c r="AP154" s="12"/>
      <c r="AQ154" s="4" t="s">
        <v>152</v>
      </c>
      <c r="AR154" s="10">
        <v>44134</v>
      </c>
      <c r="AS154" s="10">
        <v>44104</v>
      </c>
      <c r="AT154" s="4" t="s">
        <v>151</v>
      </c>
    </row>
    <row r="155" spans="1:46" s="4" customFormat="1" x14ac:dyDescent="0.3">
      <c r="A155" s="4">
        <v>2020</v>
      </c>
      <c r="B155" s="10">
        <v>44013</v>
      </c>
      <c r="C155" s="10">
        <v>44104</v>
      </c>
      <c r="D155" s="4" t="s">
        <v>108</v>
      </c>
      <c r="E155" s="4" t="s">
        <v>114</v>
      </c>
      <c r="F155" s="25" t="s">
        <v>765</v>
      </c>
      <c r="G155" s="4" t="s">
        <v>158</v>
      </c>
      <c r="H155" s="11"/>
      <c r="I155" s="7" t="s">
        <v>717</v>
      </c>
      <c r="J155" s="28" t="str">
        <f t="shared" si="0"/>
        <v>202008000168</v>
      </c>
      <c r="N155" s="4" t="s">
        <v>676</v>
      </c>
      <c r="O155" s="4" t="s">
        <v>831</v>
      </c>
      <c r="P155" s="7" t="s">
        <v>795</v>
      </c>
      <c r="Q155" s="7" t="s">
        <v>157</v>
      </c>
      <c r="R155" s="30">
        <v>573</v>
      </c>
      <c r="S155" s="10">
        <v>44050</v>
      </c>
      <c r="T155" s="41">
        <v>115500</v>
      </c>
      <c r="U155" s="29">
        <v>133980</v>
      </c>
      <c r="V155" s="4">
        <v>0</v>
      </c>
      <c r="W155" s="4">
        <v>0</v>
      </c>
      <c r="X155" s="4" t="s">
        <v>155</v>
      </c>
      <c r="Z155" s="4" t="s">
        <v>156</v>
      </c>
      <c r="AA155" s="4" t="s">
        <v>717</v>
      </c>
      <c r="AE155" s="11"/>
      <c r="AF155" s="11"/>
      <c r="AG155" s="4" t="s">
        <v>154</v>
      </c>
      <c r="AH155" s="4" t="s">
        <v>153</v>
      </c>
      <c r="AI155" s="4">
        <v>1</v>
      </c>
      <c r="AJ155" s="4" t="s">
        <v>116</v>
      </c>
      <c r="AK155" s="4">
        <v>1</v>
      </c>
      <c r="AO155" s="12"/>
      <c r="AP155" s="12"/>
      <c r="AQ155" s="4" t="s">
        <v>152</v>
      </c>
      <c r="AR155" s="10">
        <v>44134</v>
      </c>
      <c r="AS155" s="10">
        <v>44104</v>
      </c>
      <c r="AT155" s="4" t="s">
        <v>151</v>
      </c>
    </row>
    <row r="156" spans="1:46" s="4" customFormat="1" x14ac:dyDescent="0.3">
      <c r="A156" s="4">
        <v>2020</v>
      </c>
      <c r="B156" s="10">
        <v>44013</v>
      </c>
      <c r="C156" s="10">
        <v>44104</v>
      </c>
      <c r="D156" s="4" t="s">
        <v>108</v>
      </c>
      <c r="E156" s="4" t="s">
        <v>114</v>
      </c>
      <c r="F156" s="25" t="s">
        <v>766</v>
      </c>
      <c r="G156" s="4" t="s">
        <v>158</v>
      </c>
      <c r="H156" s="11"/>
      <c r="I156" s="7" t="s">
        <v>718</v>
      </c>
      <c r="J156" s="28" t="str">
        <f t="shared" si="0"/>
        <v>202008000170</v>
      </c>
      <c r="N156" s="4" t="s">
        <v>677</v>
      </c>
      <c r="O156" s="4" t="s">
        <v>833</v>
      </c>
      <c r="P156" s="7" t="s">
        <v>795</v>
      </c>
      <c r="Q156" s="7" t="s">
        <v>157</v>
      </c>
      <c r="R156" s="30">
        <v>52</v>
      </c>
      <c r="S156" s="10">
        <v>44053</v>
      </c>
      <c r="T156" s="41">
        <v>168345</v>
      </c>
      <c r="U156" s="29">
        <v>195280.19999999998</v>
      </c>
      <c r="V156" s="4">
        <v>0</v>
      </c>
      <c r="W156" s="4">
        <v>0</v>
      </c>
      <c r="X156" s="4" t="s">
        <v>155</v>
      </c>
      <c r="Z156" s="4" t="s">
        <v>156</v>
      </c>
      <c r="AA156" s="4" t="s">
        <v>718</v>
      </c>
      <c r="AE156" s="11"/>
      <c r="AF156" s="11"/>
      <c r="AG156" s="4" t="s">
        <v>154</v>
      </c>
      <c r="AH156" s="4" t="s">
        <v>153</v>
      </c>
      <c r="AI156" s="4">
        <v>1</v>
      </c>
      <c r="AJ156" s="4" t="s">
        <v>116</v>
      </c>
      <c r="AK156" s="4">
        <v>1</v>
      </c>
      <c r="AO156" s="12"/>
      <c r="AP156" s="12"/>
      <c r="AQ156" s="4" t="s">
        <v>152</v>
      </c>
      <c r="AR156" s="10">
        <v>44134</v>
      </c>
      <c r="AS156" s="10">
        <v>44104</v>
      </c>
      <c r="AT156" s="4" t="s">
        <v>151</v>
      </c>
    </row>
    <row r="157" spans="1:46" s="4" customFormat="1" x14ac:dyDescent="0.3">
      <c r="A157" s="4">
        <v>2020</v>
      </c>
      <c r="B157" s="10">
        <v>44013</v>
      </c>
      <c r="C157" s="10">
        <v>44104</v>
      </c>
      <c r="D157" s="4" t="s">
        <v>108</v>
      </c>
      <c r="E157" s="4" t="s">
        <v>112</v>
      </c>
      <c r="F157" s="25" t="s">
        <v>767</v>
      </c>
      <c r="G157" s="4" t="s">
        <v>158</v>
      </c>
      <c r="H157" s="11"/>
      <c r="I157" s="7" t="s">
        <v>791</v>
      </c>
      <c r="J157" s="28" t="str">
        <f t="shared" si="0"/>
        <v>202008000172</v>
      </c>
      <c r="N157" s="4" t="s">
        <v>216</v>
      </c>
      <c r="O157" s="7" t="s">
        <v>217</v>
      </c>
      <c r="P157" s="7" t="s">
        <v>792</v>
      </c>
      <c r="Q157" s="7" t="s">
        <v>157</v>
      </c>
      <c r="R157" s="30">
        <v>591</v>
      </c>
      <c r="S157" s="10">
        <v>44063</v>
      </c>
      <c r="T157" s="41">
        <f>187+5088</f>
        <v>5275</v>
      </c>
      <c r="U157" s="29">
        <f>T157*1.16</f>
        <v>6119</v>
      </c>
      <c r="V157" s="4">
        <v>0</v>
      </c>
      <c r="W157" s="4">
        <v>0</v>
      </c>
      <c r="X157" s="4" t="s">
        <v>155</v>
      </c>
      <c r="Z157" s="4" t="s">
        <v>156</v>
      </c>
      <c r="AA157" s="4" t="s">
        <v>791</v>
      </c>
      <c r="AE157" s="11"/>
      <c r="AF157" s="11"/>
      <c r="AG157" s="4" t="s">
        <v>154</v>
      </c>
      <c r="AH157" s="4" t="s">
        <v>153</v>
      </c>
      <c r="AI157" s="4">
        <v>1</v>
      </c>
      <c r="AJ157" s="4" t="s">
        <v>116</v>
      </c>
      <c r="AK157" s="4">
        <v>1</v>
      </c>
      <c r="AO157" s="12"/>
      <c r="AP157" s="12"/>
      <c r="AQ157" s="4" t="s">
        <v>152</v>
      </c>
      <c r="AR157" s="10">
        <v>44134</v>
      </c>
      <c r="AS157" s="10">
        <v>44104</v>
      </c>
      <c r="AT157" s="4" t="s">
        <v>151</v>
      </c>
    </row>
    <row r="158" spans="1:46" s="4" customFormat="1" x14ac:dyDescent="0.3">
      <c r="A158" s="4">
        <v>2020</v>
      </c>
      <c r="B158" s="10">
        <v>44013</v>
      </c>
      <c r="C158" s="10">
        <v>44104</v>
      </c>
      <c r="D158" s="4" t="s">
        <v>108</v>
      </c>
      <c r="E158" s="4" t="s">
        <v>112</v>
      </c>
      <c r="F158" s="25" t="s">
        <v>768</v>
      </c>
      <c r="G158" s="4" t="s">
        <v>158</v>
      </c>
      <c r="H158" s="11"/>
      <c r="I158" s="7" t="s">
        <v>719</v>
      </c>
      <c r="J158" s="28" t="str">
        <f t="shared" si="0"/>
        <v>202008000176</v>
      </c>
      <c r="N158" s="4" t="s">
        <v>678</v>
      </c>
      <c r="O158" s="7" t="s">
        <v>864</v>
      </c>
      <c r="P158" s="7" t="s">
        <v>152</v>
      </c>
      <c r="Q158" s="7" t="s">
        <v>157</v>
      </c>
      <c r="R158" s="30">
        <v>1349</v>
      </c>
      <c r="S158" s="10">
        <v>44063</v>
      </c>
      <c r="T158" s="41">
        <v>1922.45</v>
      </c>
      <c r="U158" s="29">
        <v>2230.0419999999999</v>
      </c>
      <c r="V158" s="4">
        <v>0</v>
      </c>
      <c r="W158" s="4">
        <v>0</v>
      </c>
      <c r="X158" s="4" t="s">
        <v>155</v>
      </c>
      <c r="Z158" s="4" t="s">
        <v>156</v>
      </c>
      <c r="AA158" s="4" t="s">
        <v>719</v>
      </c>
      <c r="AE158" s="11"/>
      <c r="AF158" s="11"/>
      <c r="AG158" s="4" t="s">
        <v>154</v>
      </c>
      <c r="AH158" s="4" t="s">
        <v>153</v>
      </c>
      <c r="AI158" s="4">
        <v>1</v>
      </c>
      <c r="AJ158" s="4" t="s">
        <v>116</v>
      </c>
      <c r="AK158" s="4">
        <v>1</v>
      </c>
      <c r="AO158" s="12"/>
      <c r="AP158" s="12"/>
      <c r="AQ158" s="4" t="s">
        <v>152</v>
      </c>
      <c r="AR158" s="10">
        <v>44134</v>
      </c>
      <c r="AS158" s="10">
        <v>44104</v>
      </c>
      <c r="AT158" s="4" t="s">
        <v>151</v>
      </c>
    </row>
    <row r="159" spans="1:46" s="4" customFormat="1" x14ac:dyDescent="0.3">
      <c r="A159" s="4">
        <v>2020</v>
      </c>
      <c r="B159" s="10">
        <v>44013</v>
      </c>
      <c r="C159" s="10">
        <v>44104</v>
      </c>
      <c r="D159" s="4" t="s">
        <v>108</v>
      </c>
      <c r="E159" s="4" t="s">
        <v>112</v>
      </c>
      <c r="F159" s="25" t="s">
        <v>769</v>
      </c>
      <c r="G159" s="4" t="s">
        <v>158</v>
      </c>
      <c r="H159" s="11"/>
      <c r="I159" s="7" t="s">
        <v>720</v>
      </c>
      <c r="J159" s="28" t="str">
        <f t="shared" si="0"/>
        <v>202008000177</v>
      </c>
      <c r="K159" s="4" t="s">
        <v>685</v>
      </c>
      <c r="L159" s="4" t="s">
        <v>686</v>
      </c>
      <c r="M159" s="4" t="s">
        <v>687</v>
      </c>
      <c r="O159" s="7" t="s">
        <v>835</v>
      </c>
      <c r="P159" s="7" t="s">
        <v>152</v>
      </c>
      <c r="Q159" s="7" t="s">
        <v>157</v>
      </c>
      <c r="R159" s="30">
        <v>38</v>
      </c>
      <c r="S159" s="10">
        <v>44063</v>
      </c>
      <c r="T159" s="41">
        <v>3012.73</v>
      </c>
      <c r="U159" s="29">
        <v>3494.7667999999999</v>
      </c>
      <c r="V159" s="4">
        <v>0</v>
      </c>
      <c r="W159" s="4">
        <v>0</v>
      </c>
      <c r="X159" s="4" t="s">
        <v>155</v>
      </c>
      <c r="Z159" s="4" t="s">
        <v>156</v>
      </c>
      <c r="AA159" s="4" t="s">
        <v>720</v>
      </c>
      <c r="AE159" s="11"/>
      <c r="AF159" s="11"/>
      <c r="AG159" s="4" t="s">
        <v>154</v>
      </c>
      <c r="AH159" s="4" t="s">
        <v>153</v>
      </c>
      <c r="AI159" s="4">
        <v>1</v>
      </c>
      <c r="AJ159" s="4" t="s">
        <v>116</v>
      </c>
      <c r="AK159" s="4">
        <v>1</v>
      </c>
      <c r="AO159" s="12"/>
      <c r="AP159" s="12"/>
      <c r="AQ159" s="4" t="s">
        <v>152</v>
      </c>
      <c r="AR159" s="10">
        <v>44134</v>
      </c>
      <c r="AS159" s="10">
        <v>44104</v>
      </c>
      <c r="AT159" s="4" t="s">
        <v>151</v>
      </c>
    </row>
    <row r="160" spans="1:46" s="4" customFormat="1" x14ac:dyDescent="0.3">
      <c r="A160" s="4">
        <v>2020</v>
      </c>
      <c r="B160" s="10">
        <v>44013</v>
      </c>
      <c r="C160" s="10">
        <v>44104</v>
      </c>
      <c r="D160" s="4" t="s">
        <v>108</v>
      </c>
      <c r="E160" s="4" t="s">
        <v>112</v>
      </c>
      <c r="F160" s="25" t="s">
        <v>770</v>
      </c>
      <c r="G160" s="4" t="s">
        <v>158</v>
      </c>
      <c r="H160" s="11"/>
      <c r="I160" s="7" t="s">
        <v>721</v>
      </c>
      <c r="J160" s="28" t="str">
        <f t="shared" si="0"/>
        <v>202008000179</v>
      </c>
      <c r="K160" s="4" t="s">
        <v>688</v>
      </c>
      <c r="L160" s="4" t="s">
        <v>689</v>
      </c>
      <c r="M160" s="4" t="s">
        <v>690</v>
      </c>
      <c r="O160" s="7" t="s">
        <v>836</v>
      </c>
      <c r="P160" s="7" t="s">
        <v>152</v>
      </c>
      <c r="Q160" s="7" t="s">
        <v>157</v>
      </c>
      <c r="R160" s="30">
        <v>58111</v>
      </c>
      <c r="S160" s="10">
        <v>44064</v>
      </c>
      <c r="T160" s="41">
        <v>5657.04</v>
      </c>
      <c r="U160" s="29">
        <v>6562.1663999999992</v>
      </c>
      <c r="V160" s="4">
        <v>0</v>
      </c>
      <c r="W160" s="4">
        <v>0</v>
      </c>
      <c r="X160" s="4" t="s">
        <v>155</v>
      </c>
      <c r="Z160" s="4" t="s">
        <v>156</v>
      </c>
      <c r="AA160" s="4" t="s">
        <v>721</v>
      </c>
      <c r="AE160" s="11"/>
      <c r="AF160" s="11"/>
      <c r="AG160" s="4" t="s">
        <v>154</v>
      </c>
      <c r="AH160" s="4" t="s">
        <v>153</v>
      </c>
      <c r="AI160" s="4">
        <v>1</v>
      </c>
      <c r="AJ160" s="4" t="s">
        <v>116</v>
      </c>
      <c r="AK160" s="4">
        <v>1</v>
      </c>
      <c r="AO160" s="12"/>
      <c r="AP160" s="12"/>
      <c r="AQ160" s="4" t="s">
        <v>152</v>
      </c>
      <c r="AR160" s="10">
        <v>44134</v>
      </c>
      <c r="AS160" s="10">
        <v>44104</v>
      </c>
      <c r="AT160" s="4" t="s">
        <v>151</v>
      </c>
    </row>
    <row r="161" spans="1:46" s="4" customFormat="1" x14ac:dyDescent="0.3">
      <c r="A161" s="4">
        <v>2020</v>
      </c>
      <c r="B161" s="10">
        <v>44013</v>
      </c>
      <c r="C161" s="10">
        <v>44104</v>
      </c>
      <c r="D161" s="4" t="s">
        <v>108</v>
      </c>
      <c r="E161" s="4" t="s">
        <v>114</v>
      </c>
      <c r="F161" s="25" t="s">
        <v>1106</v>
      </c>
      <c r="G161" s="4" t="s">
        <v>158</v>
      </c>
      <c r="H161" s="11"/>
      <c r="I161" s="7" t="s">
        <v>1107</v>
      </c>
      <c r="J161" s="28" t="str">
        <f t="shared" si="0"/>
        <v>202008000182</v>
      </c>
      <c r="N161" s="4" t="s">
        <v>237</v>
      </c>
      <c r="O161" s="7" t="s">
        <v>185</v>
      </c>
      <c r="P161" s="7" t="s">
        <v>186</v>
      </c>
      <c r="Q161" s="7" t="s">
        <v>157</v>
      </c>
      <c r="R161" s="30">
        <v>40420080082950</v>
      </c>
      <c r="S161" s="10">
        <v>44064</v>
      </c>
      <c r="T161" s="41">
        <v>1806.84</v>
      </c>
      <c r="U161" s="29">
        <v>2096</v>
      </c>
      <c r="V161" s="4">
        <v>0</v>
      </c>
      <c r="W161" s="4">
        <v>0</v>
      </c>
      <c r="X161" s="4" t="s">
        <v>155</v>
      </c>
      <c r="Z161" s="4" t="s">
        <v>156</v>
      </c>
      <c r="AA161" s="4" t="s">
        <v>1107</v>
      </c>
      <c r="AE161" s="11"/>
      <c r="AF161" s="11"/>
      <c r="AG161" s="4" t="s">
        <v>154</v>
      </c>
      <c r="AH161" s="4" t="s">
        <v>153</v>
      </c>
      <c r="AI161" s="4">
        <v>1</v>
      </c>
      <c r="AJ161" s="4" t="s">
        <v>116</v>
      </c>
      <c r="AK161" s="4">
        <v>1</v>
      </c>
      <c r="AO161" s="12"/>
      <c r="AP161" s="12"/>
      <c r="AQ161" s="4" t="s">
        <v>152</v>
      </c>
      <c r="AR161" s="10">
        <v>44134</v>
      </c>
      <c r="AS161" s="10">
        <v>44104</v>
      </c>
      <c r="AT161" s="4" t="s">
        <v>151</v>
      </c>
    </row>
    <row r="162" spans="1:46" s="4" customFormat="1" x14ac:dyDescent="0.3">
      <c r="A162" s="4">
        <v>2020</v>
      </c>
      <c r="B162" s="10">
        <v>44013</v>
      </c>
      <c r="C162" s="10">
        <v>44104</v>
      </c>
      <c r="D162" s="4" t="s">
        <v>108</v>
      </c>
      <c r="E162" s="4" t="s">
        <v>112</v>
      </c>
      <c r="F162" s="25" t="s">
        <v>771</v>
      </c>
      <c r="G162" s="4" t="s">
        <v>158</v>
      </c>
      <c r="H162" s="11"/>
      <c r="I162" s="7" t="s">
        <v>722</v>
      </c>
      <c r="J162" s="28" t="str">
        <f t="shared" si="0"/>
        <v>202008000185</v>
      </c>
      <c r="N162" s="4" t="s">
        <v>407</v>
      </c>
      <c r="O162" s="7" t="s">
        <v>582</v>
      </c>
      <c r="P162" s="7" t="s">
        <v>796</v>
      </c>
      <c r="Q162" s="7" t="s">
        <v>157</v>
      </c>
      <c r="R162" s="30">
        <v>1762107225</v>
      </c>
      <c r="S162" s="10">
        <v>44067</v>
      </c>
      <c r="T162" s="41">
        <v>1194.71</v>
      </c>
      <c r="U162" s="29">
        <v>1385.8635999999999</v>
      </c>
      <c r="V162" s="4">
        <v>0</v>
      </c>
      <c r="W162" s="4">
        <v>0</v>
      </c>
      <c r="X162" s="4" t="s">
        <v>155</v>
      </c>
      <c r="Z162" s="4" t="s">
        <v>156</v>
      </c>
      <c r="AA162" s="4" t="s">
        <v>722</v>
      </c>
      <c r="AE162" s="11"/>
      <c r="AF162" s="11"/>
      <c r="AG162" s="4" t="s">
        <v>154</v>
      </c>
      <c r="AH162" s="4" t="s">
        <v>153</v>
      </c>
      <c r="AI162" s="4">
        <v>1</v>
      </c>
      <c r="AJ162" s="4" t="s">
        <v>116</v>
      </c>
      <c r="AK162" s="4">
        <v>1</v>
      </c>
      <c r="AO162" s="12"/>
      <c r="AP162" s="12"/>
      <c r="AQ162" s="4" t="s">
        <v>152</v>
      </c>
      <c r="AR162" s="10">
        <v>44134</v>
      </c>
      <c r="AS162" s="10">
        <v>44104</v>
      </c>
      <c r="AT162" s="4" t="s">
        <v>151</v>
      </c>
    </row>
    <row r="163" spans="1:46" s="4" customFormat="1" x14ac:dyDescent="0.3">
      <c r="A163" s="4">
        <v>2020</v>
      </c>
      <c r="B163" s="10">
        <v>44013</v>
      </c>
      <c r="C163" s="10">
        <v>44104</v>
      </c>
      <c r="D163" s="4" t="s">
        <v>108</v>
      </c>
      <c r="E163" s="4" t="s">
        <v>114</v>
      </c>
      <c r="F163" s="25" t="s">
        <v>772</v>
      </c>
      <c r="G163" s="4" t="s">
        <v>158</v>
      </c>
      <c r="H163" s="11"/>
      <c r="I163" s="7" t="s">
        <v>723</v>
      </c>
      <c r="J163" s="28" t="str">
        <f t="shared" si="0"/>
        <v>202008000197</v>
      </c>
      <c r="N163" s="4" t="s">
        <v>676</v>
      </c>
      <c r="O163" s="7" t="s">
        <v>831</v>
      </c>
      <c r="P163" s="7" t="s">
        <v>795</v>
      </c>
      <c r="Q163" s="7" t="s">
        <v>157</v>
      </c>
      <c r="R163" s="30">
        <v>577</v>
      </c>
      <c r="S163" s="10">
        <v>44069</v>
      </c>
      <c r="T163" s="41">
        <v>134750</v>
      </c>
      <c r="U163" s="29">
        <v>156310</v>
      </c>
      <c r="V163" s="4">
        <v>0</v>
      </c>
      <c r="W163" s="4">
        <v>0</v>
      </c>
      <c r="X163" s="4" t="s">
        <v>155</v>
      </c>
      <c r="Z163" s="4" t="s">
        <v>156</v>
      </c>
      <c r="AA163" s="4" t="s">
        <v>723</v>
      </c>
      <c r="AE163" s="11"/>
      <c r="AF163" s="11"/>
      <c r="AG163" s="4" t="s">
        <v>154</v>
      </c>
      <c r="AH163" s="4" t="s">
        <v>153</v>
      </c>
      <c r="AI163" s="4">
        <v>1</v>
      </c>
      <c r="AJ163" s="4" t="s">
        <v>116</v>
      </c>
      <c r="AK163" s="4">
        <v>1</v>
      </c>
      <c r="AO163" s="12"/>
      <c r="AP163" s="12"/>
      <c r="AQ163" s="4" t="s">
        <v>152</v>
      </c>
      <c r="AR163" s="10">
        <v>44134</v>
      </c>
      <c r="AS163" s="10">
        <v>44104</v>
      </c>
      <c r="AT163" s="4" t="s">
        <v>151</v>
      </c>
    </row>
    <row r="164" spans="1:46" s="4" customFormat="1" x14ac:dyDescent="0.3">
      <c r="A164" s="4">
        <v>2020</v>
      </c>
      <c r="B164" s="10">
        <v>44013</v>
      </c>
      <c r="C164" s="10">
        <v>44104</v>
      </c>
      <c r="D164" s="4" t="s">
        <v>108</v>
      </c>
      <c r="E164" s="4" t="s">
        <v>114</v>
      </c>
      <c r="F164" s="25" t="s">
        <v>773</v>
      </c>
      <c r="G164" s="4" t="s">
        <v>158</v>
      </c>
      <c r="H164" s="11"/>
      <c r="I164" s="7" t="s">
        <v>724</v>
      </c>
      <c r="J164" s="28" t="str">
        <f t="shared" si="0"/>
        <v>202008000201</v>
      </c>
      <c r="N164" s="4" t="s">
        <v>679</v>
      </c>
      <c r="O164" s="7" t="s">
        <v>414</v>
      </c>
      <c r="P164" s="7" t="s">
        <v>186</v>
      </c>
      <c r="Q164" s="7" t="s">
        <v>157</v>
      </c>
      <c r="R164" s="30" t="s">
        <v>809</v>
      </c>
      <c r="S164" s="10">
        <v>44067</v>
      </c>
      <c r="T164" s="41">
        <v>720</v>
      </c>
      <c r="U164" s="29">
        <v>835.19999999999993</v>
      </c>
      <c r="V164" s="4">
        <v>0</v>
      </c>
      <c r="W164" s="4">
        <v>0</v>
      </c>
      <c r="X164" s="4" t="s">
        <v>155</v>
      </c>
      <c r="Z164" s="4" t="s">
        <v>156</v>
      </c>
      <c r="AA164" s="4" t="s">
        <v>724</v>
      </c>
      <c r="AE164" s="11"/>
      <c r="AF164" s="11"/>
      <c r="AG164" s="4" t="s">
        <v>154</v>
      </c>
      <c r="AH164" s="4" t="s">
        <v>153</v>
      </c>
      <c r="AI164" s="4">
        <v>1</v>
      </c>
      <c r="AJ164" s="4" t="s">
        <v>116</v>
      </c>
      <c r="AK164" s="4">
        <v>1</v>
      </c>
      <c r="AO164" s="12"/>
      <c r="AP164" s="12"/>
      <c r="AQ164" s="4" t="s">
        <v>152</v>
      </c>
      <c r="AR164" s="10">
        <v>44134</v>
      </c>
      <c r="AS164" s="10">
        <v>44104</v>
      </c>
      <c r="AT164" s="4" t="s">
        <v>151</v>
      </c>
    </row>
    <row r="165" spans="1:46" s="4" customFormat="1" x14ac:dyDescent="0.3">
      <c r="A165" s="4">
        <v>2020</v>
      </c>
      <c r="B165" s="10">
        <v>44013</v>
      </c>
      <c r="C165" s="10">
        <v>44104</v>
      </c>
      <c r="D165" s="4" t="s">
        <v>108</v>
      </c>
      <c r="E165" s="4" t="s">
        <v>114</v>
      </c>
      <c r="F165" s="25" t="s">
        <v>774</v>
      </c>
      <c r="G165" s="4" t="s">
        <v>158</v>
      </c>
      <c r="H165" s="11"/>
      <c r="I165" s="7" t="s">
        <v>725</v>
      </c>
      <c r="J165" s="28" t="str">
        <f t="shared" si="0"/>
        <v>202008000203</v>
      </c>
      <c r="N165" s="4" t="s">
        <v>679</v>
      </c>
      <c r="O165" s="7" t="s">
        <v>414</v>
      </c>
      <c r="P165" s="7" t="s">
        <v>186</v>
      </c>
      <c r="Q165" s="7" t="s">
        <v>157</v>
      </c>
      <c r="R165" s="30" t="s">
        <v>810</v>
      </c>
      <c r="S165" s="10">
        <v>44067</v>
      </c>
      <c r="T165" s="41">
        <v>4800</v>
      </c>
      <c r="U165" s="29">
        <v>5568</v>
      </c>
      <c r="V165" s="4">
        <v>0</v>
      </c>
      <c r="W165" s="4">
        <v>0</v>
      </c>
      <c r="X165" s="4" t="s">
        <v>155</v>
      </c>
      <c r="Z165" s="4" t="s">
        <v>156</v>
      </c>
      <c r="AA165" s="4" t="s">
        <v>725</v>
      </c>
      <c r="AE165" s="11"/>
      <c r="AF165" s="11"/>
      <c r="AG165" s="4" t="s">
        <v>154</v>
      </c>
      <c r="AH165" s="4" t="s">
        <v>153</v>
      </c>
      <c r="AI165" s="4">
        <v>1</v>
      </c>
      <c r="AJ165" s="4" t="s">
        <v>116</v>
      </c>
      <c r="AK165" s="4">
        <v>1</v>
      </c>
      <c r="AO165" s="12"/>
      <c r="AP165" s="12"/>
      <c r="AQ165" s="4" t="s">
        <v>152</v>
      </c>
      <c r="AR165" s="10">
        <v>44134</v>
      </c>
      <c r="AS165" s="10">
        <v>44104</v>
      </c>
      <c r="AT165" s="4" t="s">
        <v>151</v>
      </c>
    </row>
    <row r="166" spans="1:46" s="4" customFormat="1" x14ac:dyDescent="0.3">
      <c r="A166" s="4">
        <v>2020</v>
      </c>
      <c r="B166" s="10">
        <v>44013</v>
      </c>
      <c r="C166" s="10">
        <v>44104</v>
      </c>
      <c r="D166" s="4" t="s">
        <v>108</v>
      </c>
      <c r="E166" s="4" t="s">
        <v>114</v>
      </c>
      <c r="F166" s="25" t="s">
        <v>775</v>
      </c>
      <c r="G166" s="4" t="s">
        <v>158</v>
      </c>
      <c r="H166" s="11"/>
      <c r="I166" s="7" t="s">
        <v>726</v>
      </c>
      <c r="J166" s="28" t="str">
        <f t="shared" si="0"/>
        <v>202008000214</v>
      </c>
      <c r="N166" s="4" t="s">
        <v>679</v>
      </c>
      <c r="O166" s="7" t="s">
        <v>414</v>
      </c>
      <c r="P166" s="7" t="s">
        <v>186</v>
      </c>
      <c r="Q166" s="7" t="s">
        <v>157</v>
      </c>
      <c r="R166" s="30" t="s">
        <v>811</v>
      </c>
      <c r="S166" s="10">
        <v>44067</v>
      </c>
      <c r="T166" s="41">
        <v>2688</v>
      </c>
      <c r="U166" s="29">
        <v>3118.08</v>
      </c>
      <c r="V166" s="4">
        <v>0</v>
      </c>
      <c r="W166" s="4">
        <v>0</v>
      </c>
      <c r="X166" s="4" t="s">
        <v>155</v>
      </c>
      <c r="Z166" s="4" t="s">
        <v>156</v>
      </c>
      <c r="AA166" s="4" t="s">
        <v>726</v>
      </c>
      <c r="AE166" s="11"/>
      <c r="AF166" s="11"/>
      <c r="AG166" s="4" t="s">
        <v>154</v>
      </c>
      <c r="AH166" s="4" t="s">
        <v>153</v>
      </c>
      <c r="AI166" s="4">
        <v>1</v>
      </c>
      <c r="AJ166" s="4" t="s">
        <v>116</v>
      </c>
      <c r="AK166" s="4">
        <v>1</v>
      </c>
      <c r="AO166" s="12"/>
      <c r="AP166" s="12"/>
      <c r="AQ166" s="4" t="s">
        <v>152</v>
      </c>
      <c r="AR166" s="10">
        <v>44134</v>
      </c>
      <c r="AS166" s="10">
        <v>44104</v>
      </c>
      <c r="AT166" s="4" t="s">
        <v>151</v>
      </c>
    </row>
    <row r="167" spans="1:46" s="4" customFormat="1" x14ac:dyDescent="0.3">
      <c r="A167" s="4">
        <v>2020</v>
      </c>
      <c r="B167" s="10">
        <v>44013</v>
      </c>
      <c r="C167" s="10">
        <v>44104</v>
      </c>
      <c r="D167" s="4" t="s">
        <v>108</v>
      </c>
      <c r="E167" s="4" t="s">
        <v>112</v>
      </c>
      <c r="F167" s="25" t="s">
        <v>776</v>
      </c>
      <c r="G167" s="4" t="s">
        <v>158</v>
      </c>
      <c r="H167" s="11"/>
      <c r="I167" s="7" t="s">
        <v>727</v>
      </c>
      <c r="J167" s="28" t="str">
        <f t="shared" si="0"/>
        <v>202008000215</v>
      </c>
      <c r="K167" s="4" t="s">
        <v>501</v>
      </c>
      <c r="L167" s="4" t="s">
        <v>206</v>
      </c>
      <c r="M167" s="4" t="s">
        <v>205</v>
      </c>
      <c r="O167" s="7" t="s">
        <v>181</v>
      </c>
      <c r="P167" s="7" t="s">
        <v>152</v>
      </c>
      <c r="Q167" s="7" t="s">
        <v>157</v>
      </c>
      <c r="R167" s="30" t="s">
        <v>812</v>
      </c>
      <c r="S167" s="10">
        <v>44069</v>
      </c>
      <c r="T167" s="41">
        <v>2800</v>
      </c>
      <c r="U167" s="29">
        <v>3248</v>
      </c>
      <c r="V167" s="4">
        <v>0</v>
      </c>
      <c r="W167" s="4">
        <v>0</v>
      </c>
      <c r="X167" s="4" t="s">
        <v>155</v>
      </c>
      <c r="Z167" s="4" t="s">
        <v>156</v>
      </c>
      <c r="AA167" s="4" t="s">
        <v>727</v>
      </c>
      <c r="AE167" s="11"/>
      <c r="AG167" s="4" t="s">
        <v>154</v>
      </c>
      <c r="AH167" s="4" t="s">
        <v>153</v>
      </c>
      <c r="AI167" s="4">
        <v>1</v>
      </c>
      <c r="AJ167" s="4" t="s">
        <v>116</v>
      </c>
      <c r="AK167" s="4">
        <v>1</v>
      </c>
      <c r="AO167" s="12"/>
      <c r="AP167" s="12"/>
      <c r="AQ167" s="4" t="s">
        <v>152</v>
      </c>
      <c r="AR167" s="10">
        <v>44134</v>
      </c>
      <c r="AS167" s="10">
        <v>44104</v>
      </c>
      <c r="AT167" s="4" t="s">
        <v>151</v>
      </c>
    </row>
    <row r="168" spans="1:46" s="4" customFormat="1" x14ac:dyDescent="0.3">
      <c r="A168" s="4">
        <v>2020</v>
      </c>
      <c r="B168" s="10">
        <v>44013</v>
      </c>
      <c r="C168" s="10">
        <v>44104</v>
      </c>
      <c r="D168" s="4" t="s">
        <v>108</v>
      </c>
      <c r="E168" s="4" t="s">
        <v>112</v>
      </c>
      <c r="F168" s="25" t="s">
        <v>777</v>
      </c>
      <c r="G168" s="4" t="s">
        <v>158</v>
      </c>
      <c r="H168" s="11"/>
      <c r="I168" s="7" t="s">
        <v>728</v>
      </c>
      <c r="J168" s="28" t="str">
        <f t="shared" si="0"/>
        <v>202008000216</v>
      </c>
      <c r="K168" s="4" t="s">
        <v>255</v>
      </c>
      <c r="L168" s="4" t="s">
        <v>221</v>
      </c>
      <c r="M168" s="4" t="s">
        <v>163</v>
      </c>
      <c r="O168" s="4" t="s">
        <v>256</v>
      </c>
      <c r="P168" s="7" t="s">
        <v>152</v>
      </c>
      <c r="Q168" s="7" t="s">
        <v>157</v>
      </c>
      <c r="R168" s="30">
        <v>7929</v>
      </c>
      <c r="S168" s="10">
        <v>44071</v>
      </c>
      <c r="T168" s="41">
        <v>5095.71</v>
      </c>
      <c r="U168" s="29">
        <v>5911.0235999999995</v>
      </c>
      <c r="V168" s="4">
        <v>0</v>
      </c>
      <c r="W168" s="4">
        <v>0</v>
      </c>
      <c r="X168" s="4" t="s">
        <v>155</v>
      </c>
      <c r="Z168" s="4" t="s">
        <v>156</v>
      </c>
      <c r="AA168" s="4" t="s">
        <v>728</v>
      </c>
      <c r="AE168" s="11"/>
      <c r="AG168" s="4" t="s">
        <v>154</v>
      </c>
      <c r="AH168" s="4" t="s">
        <v>153</v>
      </c>
      <c r="AI168" s="4">
        <v>1</v>
      </c>
      <c r="AJ168" s="4" t="s">
        <v>116</v>
      </c>
      <c r="AK168" s="4">
        <v>1</v>
      </c>
      <c r="AO168" s="12"/>
      <c r="AP168" s="12"/>
      <c r="AQ168" s="4" t="s">
        <v>152</v>
      </c>
      <c r="AR168" s="10">
        <v>44134</v>
      </c>
      <c r="AS168" s="10">
        <v>44104</v>
      </c>
      <c r="AT168" s="4" t="s">
        <v>151</v>
      </c>
    </row>
    <row r="169" spans="1:46" s="4" customFormat="1" x14ac:dyDescent="0.3">
      <c r="A169" s="4">
        <v>2020</v>
      </c>
      <c r="B169" s="10">
        <v>44013</v>
      </c>
      <c r="C169" s="10">
        <v>44104</v>
      </c>
      <c r="D169" s="4" t="s">
        <v>108</v>
      </c>
      <c r="E169" s="4" t="s">
        <v>114</v>
      </c>
      <c r="F169" s="25" t="s">
        <v>1108</v>
      </c>
      <c r="G169" s="4" t="s">
        <v>158</v>
      </c>
      <c r="H169" s="11"/>
      <c r="I169" s="7" t="s">
        <v>1109</v>
      </c>
      <c r="J169" s="28" t="str">
        <f t="shared" si="0"/>
        <v>202008000370</v>
      </c>
      <c r="N169" s="4" t="s">
        <v>624</v>
      </c>
      <c r="O169" s="4" t="s">
        <v>204</v>
      </c>
      <c r="P169" s="7" t="s">
        <v>186</v>
      </c>
      <c r="Q169" s="7" t="s">
        <v>157</v>
      </c>
      <c r="R169" s="30" t="s">
        <v>1110</v>
      </c>
      <c r="S169" s="10">
        <v>44074</v>
      </c>
      <c r="T169" s="41">
        <v>55427.59</v>
      </c>
      <c r="U169" s="29">
        <v>64296</v>
      </c>
      <c r="V169" s="4">
        <v>0</v>
      </c>
      <c r="W169" s="4">
        <v>0</v>
      </c>
      <c r="X169" s="4" t="s">
        <v>155</v>
      </c>
      <c r="Z169" s="4" t="s">
        <v>156</v>
      </c>
      <c r="AA169" s="4" t="s">
        <v>1109</v>
      </c>
      <c r="AE169" s="11"/>
      <c r="AG169" s="4" t="s">
        <v>154</v>
      </c>
      <c r="AH169" s="4" t="s">
        <v>153</v>
      </c>
      <c r="AI169" s="4">
        <v>1</v>
      </c>
      <c r="AJ169" s="4" t="s">
        <v>116</v>
      </c>
      <c r="AK169" s="4">
        <v>1</v>
      </c>
      <c r="AO169" s="12"/>
      <c r="AP169" s="12"/>
      <c r="AQ169" s="4" t="s">
        <v>152</v>
      </c>
      <c r="AR169" s="10">
        <v>44134</v>
      </c>
      <c r="AS169" s="10">
        <v>44104</v>
      </c>
      <c r="AT169" s="4" t="s">
        <v>151</v>
      </c>
    </row>
    <row r="170" spans="1:46" s="4" customFormat="1" x14ac:dyDescent="0.3">
      <c r="A170" s="4">
        <v>2020</v>
      </c>
      <c r="B170" s="10">
        <v>44013</v>
      </c>
      <c r="C170" s="10">
        <v>44104</v>
      </c>
      <c r="D170" s="4" t="s">
        <v>108</v>
      </c>
      <c r="E170" s="4" t="s">
        <v>114</v>
      </c>
      <c r="F170" s="25" t="s">
        <v>778</v>
      </c>
      <c r="G170" s="4" t="s">
        <v>158</v>
      </c>
      <c r="H170" s="11"/>
      <c r="I170" s="7" t="s">
        <v>729</v>
      </c>
      <c r="J170" s="28" t="str">
        <f t="shared" si="0"/>
        <v>202008000483</v>
      </c>
      <c r="N170" s="4" t="s">
        <v>680</v>
      </c>
      <c r="O170" s="4" t="s">
        <v>840</v>
      </c>
      <c r="P170" s="7" t="s">
        <v>152</v>
      </c>
      <c r="Q170" s="7" t="s">
        <v>157</v>
      </c>
      <c r="R170" s="30">
        <v>437004</v>
      </c>
      <c r="S170" s="10">
        <v>44048</v>
      </c>
      <c r="T170" s="41">
        <v>50344</v>
      </c>
      <c r="U170" s="29">
        <v>58399.039999999994</v>
      </c>
      <c r="V170" s="4">
        <v>0</v>
      </c>
      <c r="W170" s="4">
        <v>0</v>
      </c>
      <c r="X170" s="4" t="s">
        <v>155</v>
      </c>
      <c r="Z170" s="4" t="s">
        <v>156</v>
      </c>
      <c r="AA170" s="4" t="s">
        <v>729</v>
      </c>
      <c r="AE170" s="11"/>
      <c r="AG170" s="4" t="s">
        <v>154</v>
      </c>
      <c r="AH170" s="4" t="s">
        <v>153</v>
      </c>
      <c r="AI170" s="4">
        <v>1</v>
      </c>
      <c r="AJ170" s="4" t="s">
        <v>116</v>
      </c>
      <c r="AK170" s="4">
        <v>1</v>
      </c>
      <c r="AO170" s="12"/>
      <c r="AP170" s="12"/>
      <c r="AQ170" s="4" t="s">
        <v>152</v>
      </c>
      <c r="AR170" s="10">
        <v>44134</v>
      </c>
      <c r="AS170" s="10">
        <v>44104</v>
      </c>
      <c r="AT170" s="4" t="s">
        <v>151</v>
      </c>
    </row>
    <row r="171" spans="1:46" s="4" customFormat="1" x14ac:dyDescent="0.3">
      <c r="A171" s="4">
        <v>2020</v>
      </c>
      <c r="B171" s="10">
        <v>44013</v>
      </c>
      <c r="C171" s="10">
        <v>44104</v>
      </c>
      <c r="D171" s="4" t="s">
        <v>108</v>
      </c>
      <c r="E171" s="4" t="s">
        <v>114</v>
      </c>
      <c r="F171" s="25" t="s">
        <v>779</v>
      </c>
      <c r="G171" s="4" t="s">
        <v>158</v>
      </c>
      <c r="H171" s="11"/>
      <c r="I171" s="7" t="s">
        <v>730</v>
      </c>
      <c r="J171" s="28" t="str">
        <f t="shared" si="0"/>
        <v>202008000484</v>
      </c>
      <c r="N171" s="4" t="s">
        <v>680</v>
      </c>
      <c r="O171" s="4" t="s">
        <v>840</v>
      </c>
      <c r="P171" s="7" t="s">
        <v>152</v>
      </c>
      <c r="Q171" s="7" t="s">
        <v>157</v>
      </c>
      <c r="R171" s="30">
        <v>437010</v>
      </c>
      <c r="S171" s="10">
        <v>44048</v>
      </c>
      <c r="T171" s="41">
        <v>25172</v>
      </c>
      <c r="U171" s="29">
        <v>29199.519999999997</v>
      </c>
      <c r="V171" s="4">
        <v>0</v>
      </c>
      <c r="W171" s="4">
        <v>0</v>
      </c>
      <c r="X171" s="4" t="s">
        <v>155</v>
      </c>
      <c r="Z171" s="4" t="s">
        <v>156</v>
      </c>
      <c r="AA171" s="4" t="s">
        <v>730</v>
      </c>
      <c r="AE171" s="11"/>
      <c r="AG171" s="4" t="s">
        <v>154</v>
      </c>
      <c r="AH171" s="4" t="s">
        <v>153</v>
      </c>
      <c r="AI171" s="4">
        <v>1</v>
      </c>
      <c r="AJ171" s="4" t="s">
        <v>116</v>
      </c>
      <c r="AK171" s="4">
        <v>1</v>
      </c>
      <c r="AO171" s="12"/>
      <c r="AP171" s="12"/>
      <c r="AQ171" s="4" t="s">
        <v>152</v>
      </c>
      <c r="AR171" s="10">
        <v>44134</v>
      </c>
      <c r="AS171" s="10">
        <v>44104</v>
      </c>
      <c r="AT171" s="4" t="s">
        <v>151</v>
      </c>
    </row>
    <row r="172" spans="1:46" s="4" customFormat="1" x14ac:dyDescent="0.3">
      <c r="A172" s="4">
        <v>2020</v>
      </c>
      <c r="B172" s="10">
        <v>44013</v>
      </c>
      <c r="C172" s="10">
        <v>44104</v>
      </c>
      <c r="D172" s="4" t="s">
        <v>108</v>
      </c>
      <c r="E172" s="4" t="s">
        <v>114</v>
      </c>
      <c r="F172" s="25" t="s">
        <v>780</v>
      </c>
      <c r="G172" s="4" t="s">
        <v>158</v>
      </c>
      <c r="H172" s="11"/>
      <c r="I172" s="7" t="s">
        <v>731</v>
      </c>
      <c r="J172" s="28" t="str">
        <f t="shared" si="0"/>
        <v>202008000485</v>
      </c>
      <c r="N172" s="4" t="s">
        <v>680</v>
      </c>
      <c r="O172" s="4" t="s">
        <v>840</v>
      </c>
      <c r="P172" s="7" t="s">
        <v>152</v>
      </c>
      <c r="Q172" s="7" t="s">
        <v>157</v>
      </c>
      <c r="R172" s="30">
        <v>437011</v>
      </c>
      <c r="S172" s="10">
        <v>44048</v>
      </c>
      <c r="T172" s="41">
        <v>25172</v>
      </c>
      <c r="U172" s="29">
        <v>29199.519999999997</v>
      </c>
      <c r="V172" s="4">
        <v>0</v>
      </c>
      <c r="W172" s="4">
        <v>0</v>
      </c>
      <c r="X172" s="4" t="s">
        <v>155</v>
      </c>
      <c r="Z172" s="4" t="s">
        <v>156</v>
      </c>
      <c r="AA172" s="4" t="s">
        <v>731</v>
      </c>
      <c r="AE172" s="11"/>
      <c r="AG172" s="4" t="s">
        <v>154</v>
      </c>
      <c r="AH172" s="4" t="s">
        <v>153</v>
      </c>
      <c r="AI172" s="4">
        <v>1</v>
      </c>
      <c r="AJ172" s="4" t="s">
        <v>116</v>
      </c>
      <c r="AK172" s="4">
        <v>1</v>
      </c>
      <c r="AO172" s="12"/>
      <c r="AP172" s="12"/>
      <c r="AQ172" s="4" t="s">
        <v>152</v>
      </c>
      <c r="AR172" s="10">
        <v>44134</v>
      </c>
      <c r="AS172" s="10">
        <v>44104</v>
      </c>
      <c r="AT172" s="4" t="s">
        <v>151</v>
      </c>
    </row>
    <row r="173" spans="1:46" s="4" customFormat="1" x14ac:dyDescent="0.3">
      <c r="A173" s="4">
        <v>2020</v>
      </c>
      <c r="B173" s="10">
        <v>44013</v>
      </c>
      <c r="C173" s="10">
        <v>44104</v>
      </c>
      <c r="D173" s="4" t="s">
        <v>108</v>
      </c>
      <c r="E173" s="4" t="s">
        <v>114</v>
      </c>
      <c r="F173" s="25" t="s">
        <v>781</v>
      </c>
      <c r="G173" s="4" t="s">
        <v>158</v>
      </c>
      <c r="H173" s="11"/>
      <c r="I173" s="7" t="s">
        <v>732</v>
      </c>
      <c r="J173" s="28" t="str">
        <f t="shared" si="0"/>
        <v>202008000492</v>
      </c>
      <c r="K173" s="4" t="s">
        <v>693</v>
      </c>
      <c r="L173" s="4" t="s">
        <v>692</v>
      </c>
      <c r="M173" s="4" t="s">
        <v>691</v>
      </c>
      <c r="O173" s="4" t="s">
        <v>842</v>
      </c>
      <c r="P173" s="7" t="s">
        <v>792</v>
      </c>
      <c r="Q173" s="7" t="s">
        <v>157</v>
      </c>
      <c r="R173" s="30">
        <v>769</v>
      </c>
      <c r="S173" s="10">
        <v>44054</v>
      </c>
      <c r="T173" s="41">
        <v>5520</v>
      </c>
      <c r="U173" s="29">
        <v>6403.2</v>
      </c>
      <c r="V173" s="4">
        <v>0</v>
      </c>
      <c r="W173" s="4">
        <v>0</v>
      </c>
      <c r="X173" s="4" t="s">
        <v>155</v>
      </c>
      <c r="Z173" s="4" t="s">
        <v>156</v>
      </c>
      <c r="AA173" s="4" t="s">
        <v>732</v>
      </c>
      <c r="AE173" s="11"/>
      <c r="AG173" s="4" t="s">
        <v>154</v>
      </c>
      <c r="AH173" s="4" t="s">
        <v>153</v>
      </c>
      <c r="AI173" s="4">
        <v>1</v>
      </c>
      <c r="AJ173" s="4" t="s">
        <v>116</v>
      </c>
      <c r="AK173" s="4">
        <v>1</v>
      </c>
      <c r="AO173" s="12"/>
      <c r="AP173" s="12"/>
      <c r="AQ173" s="4" t="s">
        <v>152</v>
      </c>
      <c r="AR173" s="10">
        <v>44134</v>
      </c>
      <c r="AS173" s="10">
        <v>44104</v>
      </c>
      <c r="AT173" s="4" t="s">
        <v>151</v>
      </c>
    </row>
    <row r="174" spans="1:46" s="4" customFormat="1" x14ac:dyDescent="0.3">
      <c r="A174" s="4">
        <v>2020</v>
      </c>
      <c r="B174" s="10">
        <v>44013</v>
      </c>
      <c r="C174" s="10">
        <v>44104</v>
      </c>
      <c r="D174" s="4" t="s">
        <v>108</v>
      </c>
      <c r="E174" s="4" t="s">
        <v>114</v>
      </c>
      <c r="F174" s="25" t="s">
        <v>782</v>
      </c>
      <c r="G174" s="4" t="s">
        <v>158</v>
      </c>
      <c r="H174" s="11"/>
      <c r="I174" s="7" t="s">
        <v>733</v>
      </c>
      <c r="J174" s="28" t="str">
        <f t="shared" si="0"/>
        <v>202008000494</v>
      </c>
      <c r="N174" s="4" t="s">
        <v>631</v>
      </c>
      <c r="O174" s="4" t="s">
        <v>632</v>
      </c>
      <c r="P174" s="7" t="s">
        <v>797</v>
      </c>
      <c r="Q174" s="7" t="s">
        <v>157</v>
      </c>
      <c r="R174" s="30" t="s">
        <v>813</v>
      </c>
      <c r="S174" s="10">
        <v>44074</v>
      </c>
      <c r="T174" s="41">
        <v>4389</v>
      </c>
      <c r="U174" s="29">
        <v>5091.24</v>
      </c>
      <c r="V174" s="4">
        <v>0</v>
      </c>
      <c r="W174" s="4">
        <v>0</v>
      </c>
      <c r="X174" s="4" t="s">
        <v>155</v>
      </c>
      <c r="Z174" s="4" t="s">
        <v>156</v>
      </c>
      <c r="AA174" s="4" t="s">
        <v>733</v>
      </c>
      <c r="AE174" s="11"/>
      <c r="AG174" s="4" t="s">
        <v>154</v>
      </c>
      <c r="AH174" s="4" t="s">
        <v>153</v>
      </c>
      <c r="AI174" s="4">
        <v>1</v>
      </c>
      <c r="AJ174" s="4" t="s">
        <v>116</v>
      </c>
      <c r="AK174" s="4">
        <v>1</v>
      </c>
      <c r="AO174" s="12"/>
      <c r="AP174" s="12"/>
      <c r="AQ174" s="4" t="s">
        <v>152</v>
      </c>
      <c r="AR174" s="10">
        <v>44134</v>
      </c>
      <c r="AS174" s="10">
        <v>44104</v>
      </c>
      <c r="AT174" s="4" t="s">
        <v>151</v>
      </c>
    </row>
    <row r="175" spans="1:46" s="4" customFormat="1" x14ac:dyDescent="0.3">
      <c r="A175" s="4">
        <v>2020</v>
      </c>
      <c r="B175" s="10">
        <v>44013</v>
      </c>
      <c r="C175" s="10">
        <v>44104</v>
      </c>
      <c r="D175" s="4" t="s">
        <v>108</v>
      </c>
      <c r="E175" s="4" t="s">
        <v>112</v>
      </c>
      <c r="F175" s="25" t="s">
        <v>783</v>
      </c>
      <c r="G175" s="4" t="s">
        <v>158</v>
      </c>
      <c r="H175" s="11"/>
      <c r="I175" s="7" t="s">
        <v>734</v>
      </c>
      <c r="J175" s="28" t="str">
        <f t="shared" si="0"/>
        <v>202008000497</v>
      </c>
      <c r="N175" s="4" t="s">
        <v>193</v>
      </c>
      <c r="O175" s="4" t="s">
        <v>175</v>
      </c>
      <c r="P175" s="7" t="s">
        <v>397</v>
      </c>
      <c r="Q175" s="7" t="s">
        <v>157</v>
      </c>
      <c r="R175" s="30" t="s">
        <v>814</v>
      </c>
      <c r="S175" s="10">
        <v>44070</v>
      </c>
      <c r="T175" s="41">
        <v>44392.639999999999</v>
      </c>
      <c r="U175" s="29">
        <v>51495.462399999997</v>
      </c>
      <c r="V175" s="4">
        <v>0</v>
      </c>
      <c r="W175" s="4">
        <v>0</v>
      </c>
      <c r="X175" s="4" t="s">
        <v>155</v>
      </c>
      <c r="Z175" s="4" t="s">
        <v>156</v>
      </c>
      <c r="AA175" s="4" t="s">
        <v>734</v>
      </c>
      <c r="AE175" s="11"/>
      <c r="AG175" s="4" t="s">
        <v>154</v>
      </c>
      <c r="AH175" s="4" t="s">
        <v>153</v>
      </c>
      <c r="AI175" s="4">
        <v>1</v>
      </c>
      <c r="AJ175" s="4" t="s">
        <v>116</v>
      </c>
      <c r="AK175" s="4">
        <v>1</v>
      </c>
      <c r="AO175" s="12"/>
      <c r="AP175" s="12"/>
      <c r="AQ175" s="4" t="s">
        <v>152</v>
      </c>
      <c r="AR175" s="10">
        <v>44134</v>
      </c>
      <c r="AS175" s="10">
        <v>44104</v>
      </c>
      <c r="AT175" s="4" t="s">
        <v>151</v>
      </c>
    </row>
    <row r="176" spans="1:46" s="4" customFormat="1" x14ac:dyDescent="0.3">
      <c r="A176" s="4">
        <v>2020</v>
      </c>
      <c r="B176" s="10">
        <v>44013</v>
      </c>
      <c r="C176" s="10">
        <v>44104</v>
      </c>
      <c r="D176" s="4" t="s">
        <v>108</v>
      </c>
      <c r="E176" s="4" t="s">
        <v>114</v>
      </c>
      <c r="F176" s="25" t="s">
        <v>784</v>
      </c>
      <c r="G176" s="4" t="s">
        <v>158</v>
      </c>
      <c r="H176" s="11"/>
      <c r="I176" s="7" t="s">
        <v>735</v>
      </c>
      <c r="J176" s="28" t="str">
        <f t="shared" si="0"/>
        <v>202008000501</v>
      </c>
      <c r="N176" s="4" t="s">
        <v>680</v>
      </c>
      <c r="O176" s="4" t="s">
        <v>840</v>
      </c>
      <c r="P176" s="7" t="s">
        <v>186</v>
      </c>
      <c r="Q176" s="7" t="s">
        <v>157</v>
      </c>
      <c r="R176" s="30" t="s">
        <v>815</v>
      </c>
      <c r="S176" s="10">
        <v>44046</v>
      </c>
      <c r="T176" s="41">
        <v>25172</v>
      </c>
      <c r="U176" s="29">
        <v>29199.519999999997</v>
      </c>
      <c r="V176" s="4">
        <v>0</v>
      </c>
      <c r="W176" s="4">
        <v>0</v>
      </c>
      <c r="X176" s="4" t="s">
        <v>155</v>
      </c>
      <c r="Z176" s="4" t="s">
        <v>156</v>
      </c>
      <c r="AA176" s="4" t="s">
        <v>735</v>
      </c>
      <c r="AE176" s="11"/>
      <c r="AG176" s="4" t="s">
        <v>154</v>
      </c>
      <c r="AH176" s="4" t="s">
        <v>153</v>
      </c>
      <c r="AI176" s="4">
        <v>1</v>
      </c>
      <c r="AJ176" s="4" t="s">
        <v>116</v>
      </c>
      <c r="AK176" s="4">
        <v>1</v>
      </c>
      <c r="AO176" s="12"/>
      <c r="AP176" s="12"/>
      <c r="AQ176" s="4" t="s">
        <v>152</v>
      </c>
      <c r="AR176" s="10">
        <v>44134</v>
      </c>
      <c r="AS176" s="10">
        <v>44104</v>
      </c>
      <c r="AT176" s="4" t="s">
        <v>151</v>
      </c>
    </row>
    <row r="177" spans="1:46" s="4" customFormat="1" x14ac:dyDescent="0.3">
      <c r="A177" s="4">
        <v>2020</v>
      </c>
      <c r="B177" s="10">
        <v>44013</v>
      </c>
      <c r="C177" s="10">
        <v>44104</v>
      </c>
      <c r="D177" s="4" t="s">
        <v>108</v>
      </c>
      <c r="E177" s="4" t="s">
        <v>114</v>
      </c>
      <c r="F177" s="25" t="s">
        <v>785</v>
      </c>
      <c r="G177" s="4" t="s">
        <v>158</v>
      </c>
      <c r="H177" s="11"/>
      <c r="I177" s="7" t="s">
        <v>736</v>
      </c>
      <c r="J177" s="28" t="str">
        <f t="shared" si="0"/>
        <v>202008000505</v>
      </c>
      <c r="N177" s="4" t="s">
        <v>680</v>
      </c>
      <c r="O177" s="4" t="s">
        <v>840</v>
      </c>
      <c r="P177" s="7" t="s">
        <v>186</v>
      </c>
      <c r="Q177" s="7" t="s">
        <v>157</v>
      </c>
      <c r="R177" s="30" t="s">
        <v>816</v>
      </c>
      <c r="S177" s="10">
        <v>44046</v>
      </c>
      <c r="T177" s="41">
        <v>25172</v>
      </c>
      <c r="U177" s="29">
        <v>29199.519999999997</v>
      </c>
      <c r="V177" s="4">
        <v>0</v>
      </c>
      <c r="W177" s="4">
        <v>0</v>
      </c>
      <c r="X177" s="4" t="s">
        <v>155</v>
      </c>
      <c r="Z177" s="4" t="s">
        <v>156</v>
      </c>
      <c r="AA177" s="4" t="s">
        <v>736</v>
      </c>
      <c r="AE177" s="11"/>
      <c r="AG177" s="4" t="s">
        <v>154</v>
      </c>
      <c r="AH177" s="4" t="s">
        <v>153</v>
      </c>
      <c r="AI177" s="4">
        <v>1</v>
      </c>
      <c r="AJ177" s="4" t="s">
        <v>116</v>
      </c>
      <c r="AK177" s="4">
        <v>1</v>
      </c>
      <c r="AO177" s="12"/>
      <c r="AP177" s="12"/>
      <c r="AQ177" s="4" t="s">
        <v>152</v>
      </c>
      <c r="AR177" s="10">
        <v>44134</v>
      </c>
      <c r="AS177" s="10">
        <v>44104</v>
      </c>
      <c r="AT177" s="4" t="s">
        <v>151</v>
      </c>
    </row>
    <row r="178" spans="1:46" s="4" customFormat="1" x14ac:dyDescent="0.3">
      <c r="A178" s="4">
        <v>2020</v>
      </c>
      <c r="B178" s="10">
        <v>44013</v>
      </c>
      <c r="C178" s="10">
        <v>44104</v>
      </c>
      <c r="D178" s="4" t="s">
        <v>108</v>
      </c>
      <c r="E178" s="4" t="s">
        <v>114</v>
      </c>
      <c r="F178" s="25" t="s">
        <v>786</v>
      </c>
      <c r="G178" s="4" t="s">
        <v>158</v>
      </c>
      <c r="H178" s="11"/>
      <c r="I178" s="7" t="s">
        <v>737</v>
      </c>
      <c r="J178" s="28" t="str">
        <f t="shared" si="0"/>
        <v>202008000508</v>
      </c>
      <c r="N178" s="4" t="s">
        <v>680</v>
      </c>
      <c r="O178" s="4" t="s">
        <v>840</v>
      </c>
      <c r="P178" s="7" t="s">
        <v>186</v>
      </c>
      <c r="Q178" s="7" t="s">
        <v>157</v>
      </c>
      <c r="R178" s="30" t="s">
        <v>817</v>
      </c>
      <c r="S178" s="10">
        <v>44046</v>
      </c>
      <c r="T178" s="41">
        <v>50344</v>
      </c>
      <c r="U178" s="29">
        <v>58399.039999999994</v>
      </c>
      <c r="V178" s="4">
        <v>0</v>
      </c>
      <c r="W178" s="4">
        <v>0</v>
      </c>
      <c r="X178" s="4" t="s">
        <v>155</v>
      </c>
      <c r="Z178" s="4" t="s">
        <v>156</v>
      </c>
      <c r="AA178" s="4" t="s">
        <v>737</v>
      </c>
      <c r="AE178" s="14"/>
      <c r="AG178" s="4" t="s">
        <v>154</v>
      </c>
      <c r="AH178" s="4" t="s">
        <v>153</v>
      </c>
      <c r="AI178" s="4">
        <v>1</v>
      </c>
      <c r="AJ178" s="4" t="s">
        <v>116</v>
      </c>
      <c r="AK178" s="4">
        <v>1</v>
      </c>
      <c r="AO178" s="12"/>
      <c r="AP178" s="12"/>
      <c r="AQ178" s="4" t="s">
        <v>152</v>
      </c>
      <c r="AR178" s="10">
        <v>44134</v>
      </c>
      <c r="AS178" s="10">
        <v>44104</v>
      </c>
      <c r="AT178" s="4" t="s">
        <v>151</v>
      </c>
    </row>
    <row r="179" spans="1:46" s="4" customFormat="1" x14ac:dyDescent="0.3">
      <c r="A179" s="4">
        <v>2020</v>
      </c>
      <c r="B179" s="10">
        <v>44013</v>
      </c>
      <c r="C179" s="10">
        <v>44104</v>
      </c>
      <c r="D179" s="4" t="s">
        <v>108</v>
      </c>
      <c r="E179" s="4" t="s">
        <v>112</v>
      </c>
      <c r="F179" s="25" t="s">
        <v>850</v>
      </c>
      <c r="G179" s="4" t="s">
        <v>158</v>
      </c>
      <c r="H179" s="11"/>
      <c r="I179" s="7" t="s">
        <v>851</v>
      </c>
      <c r="J179" s="28" t="str">
        <f t="shared" si="0"/>
        <v>202008000515</v>
      </c>
      <c r="N179" s="4" t="s">
        <v>844</v>
      </c>
      <c r="O179" s="4" t="s">
        <v>849</v>
      </c>
      <c r="P179" s="7" t="s">
        <v>186</v>
      </c>
      <c r="Q179" s="7" t="s">
        <v>157</v>
      </c>
      <c r="R179" s="30" t="s">
        <v>852</v>
      </c>
      <c r="S179" s="10">
        <v>44070</v>
      </c>
      <c r="T179" s="41">
        <v>18744.439999999999</v>
      </c>
      <c r="U179" s="29">
        <v>21743.55</v>
      </c>
      <c r="V179" s="4">
        <v>0</v>
      </c>
      <c r="W179" s="4">
        <v>0</v>
      </c>
      <c r="X179" s="4" t="s">
        <v>155</v>
      </c>
      <c r="Z179" s="4" t="s">
        <v>156</v>
      </c>
      <c r="AA179" s="4" t="s">
        <v>851</v>
      </c>
      <c r="AE179" s="11"/>
      <c r="AG179" s="4" t="s">
        <v>154</v>
      </c>
      <c r="AH179" s="4" t="s">
        <v>153</v>
      </c>
      <c r="AI179" s="4">
        <v>1</v>
      </c>
      <c r="AJ179" s="4" t="s">
        <v>116</v>
      </c>
      <c r="AK179" s="4">
        <v>1</v>
      </c>
      <c r="AO179" s="12"/>
      <c r="AP179" s="12"/>
      <c r="AQ179" s="4" t="s">
        <v>152</v>
      </c>
      <c r="AR179" s="10">
        <v>44134</v>
      </c>
      <c r="AS179" s="10">
        <v>44104</v>
      </c>
      <c r="AT179" s="4" t="s">
        <v>151</v>
      </c>
    </row>
    <row r="180" spans="1:46" s="4" customFormat="1" x14ac:dyDescent="0.3">
      <c r="A180" s="4">
        <v>2020</v>
      </c>
      <c r="B180" s="10">
        <v>44013</v>
      </c>
      <c r="C180" s="10">
        <v>44104</v>
      </c>
      <c r="D180" s="4" t="s">
        <v>108</v>
      </c>
      <c r="E180" s="4" t="s">
        <v>112</v>
      </c>
      <c r="F180" s="25" t="s">
        <v>853</v>
      </c>
      <c r="G180" s="4" t="s">
        <v>158</v>
      </c>
      <c r="H180" s="11"/>
      <c r="I180" s="7" t="s">
        <v>854</v>
      </c>
      <c r="J180" s="28" t="str">
        <f t="shared" si="0"/>
        <v>202008000516</v>
      </c>
      <c r="N180" s="4" t="s">
        <v>845</v>
      </c>
      <c r="O180" s="4" t="s">
        <v>848</v>
      </c>
      <c r="P180" s="7" t="s">
        <v>186</v>
      </c>
      <c r="Q180" s="7" t="s">
        <v>157</v>
      </c>
      <c r="R180" s="30" t="s">
        <v>855</v>
      </c>
      <c r="S180" s="10">
        <v>44049</v>
      </c>
      <c r="T180" s="41">
        <v>14289</v>
      </c>
      <c r="U180" s="29">
        <v>16575.349999999999</v>
      </c>
      <c r="V180" s="4">
        <v>0</v>
      </c>
      <c r="W180" s="4">
        <v>0</v>
      </c>
      <c r="X180" s="4" t="s">
        <v>155</v>
      </c>
      <c r="Z180" s="4" t="s">
        <v>156</v>
      </c>
      <c r="AA180" s="4" t="s">
        <v>854</v>
      </c>
      <c r="AE180" s="11"/>
      <c r="AG180" s="4" t="s">
        <v>154</v>
      </c>
      <c r="AH180" s="4" t="s">
        <v>153</v>
      </c>
      <c r="AI180" s="4">
        <v>1</v>
      </c>
      <c r="AJ180" s="4" t="s">
        <v>116</v>
      </c>
      <c r="AK180" s="4">
        <v>1</v>
      </c>
      <c r="AO180" s="12"/>
      <c r="AP180" s="12"/>
      <c r="AQ180" s="4" t="s">
        <v>152</v>
      </c>
      <c r="AR180" s="10">
        <v>44134</v>
      </c>
      <c r="AS180" s="10">
        <v>44104</v>
      </c>
      <c r="AT180" s="4" t="s">
        <v>151</v>
      </c>
    </row>
    <row r="181" spans="1:46" s="4" customFormat="1" x14ac:dyDescent="0.3">
      <c r="A181" s="4">
        <v>2020</v>
      </c>
      <c r="B181" s="10">
        <v>44013</v>
      </c>
      <c r="C181" s="10">
        <v>44104</v>
      </c>
      <c r="D181" s="4" t="s">
        <v>108</v>
      </c>
      <c r="E181" s="4" t="s">
        <v>112</v>
      </c>
      <c r="F181" s="25" t="s">
        <v>856</v>
      </c>
      <c r="G181" s="4" t="s">
        <v>158</v>
      </c>
      <c r="H181" s="11"/>
      <c r="I181" s="7" t="s">
        <v>854</v>
      </c>
      <c r="J181" s="28" t="str">
        <f t="shared" si="0"/>
        <v>202008000517</v>
      </c>
      <c r="N181" s="4" t="s">
        <v>846</v>
      </c>
      <c r="O181" s="4" t="s">
        <v>847</v>
      </c>
      <c r="P181" s="7" t="s">
        <v>186</v>
      </c>
      <c r="Q181" s="7" t="s">
        <v>157</v>
      </c>
      <c r="R181" s="30" t="s">
        <v>857</v>
      </c>
      <c r="S181" s="10">
        <v>44046</v>
      </c>
      <c r="T181" s="41">
        <v>14412.77</v>
      </c>
      <c r="U181" s="29">
        <v>16718.810000000001</v>
      </c>
      <c r="V181" s="4">
        <v>0</v>
      </c>
      <c r="W181" s="4">
        <v>0</v>
      </c>
      <c r="X181" s="4" t="s">
        <v>155</v>
      </c>
      <c r="Z181" s="4" t="s">
        <v>156</v>
      </c>
      <c r="AA181" s="4" t="s">
        <v>854</v>
      </c>
      <c r="AE181" s="11"/>
      <c r="AG181" s="4" t="s">
        <v>154</v>
      </c>
      <c r="AH181" s="4" t="s">
        <v>153</v>
      </c>
      <c r="AI181" s="4">
        <v>1</v>
      </c>
      <c r="AJ181" s="4" t="s">
        <v>116</v>
      </c>
      <c r="AK181" s="4">
        <v>1</v>
      </c>
      <c r="AO181" s="12"/>
      <c r="AP181" s="12"/>
      <c r="AQ181" s="4" t="s">
        <v>152</v>
      </c>
      <c r="AR181" s="10">
        <v>44134</v>
      </c>
      <c r="AS181" s="10">
        <v>44104</v>
      </c>
      <c r="AT181" s="4" t="s">
        <v>151</v>
      </c>
    </row>
    <row r="182" spans="1:46" s="4" customFormat="1" x14ac:dyDescent="0.3">
      <c r="A182" s="4">
        <v>2020</v>
      </c>
      <c r="B182" s="10">
        <v>44013</v>
      </c>
      <c r="C182" s="10">
        <v>44104</v>
      </c>
      <c r="D182" s="4" t="s">
        <v>108</v>
      </c>
      <c r="E182" s="4" t="s">
        <v>112</v>
      </c>
      <c r="F182" s="25" t="s">
        <v>867</v>
      </c>
      <c r="G182" s="4" t="s">
        <v>158</v>
      </c>
      <c r="H182" s="11"/>
      <c r="I182" s="7" t="s">
        <v>868</v>
      </c>
      <c r="J182" s="28" t="str">
        <f t="shared" ref="J182:J213" si="1">MID(F182,3,12)</f>
        <v>202009000001</v>
      </c>
      <c r="N182" s="4" t="s">
        <v>224</v>
      </c>
      <c r="O182" s="4" t="s">
        <v>225</v>
      </c>
      <c r="P182" s="7" t="s">
        <v>207</v>
      </c>
      <c r="Q182" s="7" t="s">
        <v>157</v>
      </c>
      <c r="R182" s="30">
        <v>164781</v>
      </c>
      <c r="S182" s="10">
        <v>44075</v>
      </c>
      <c r="T182" s="41">
        <v>496.83</v>
      </c>
      <c r="U182" s="29">
        <v>576.32000000000005</v>
      </c>
      <c r="V182" s="4">
        <v>0</v>
      </c>
      <c r="W182" s="4">
        <v>0</v>
      </c>
      <c r="X182" s="4" t="s">
        <v>155</v>
      </c>
      <c r="Z182" s="4" t="s">
        <v>156</v>
      </c>
      <c r="AA182" s="4" t="s">
        <v>868</v>
      </c>
      <c r="AE182" s="11"/>
      <c r="AG182" s="4" t="s">
        <v>154</v>
      </c>
      <c r="AH182" s="4" t="s">
        <v>153</v>
      </c>
      <c r="AI182" s="4">
        <v>1</v>
      </c>
      <c r="AJ182" s="4" t="s">
        <v>116</v>
      </c>
      <c r="AK182" s="4">
        <v>1</v>
      </c>
      <c r="AO182" s="12"/>
      <c r="AP182" s="12"/>
      <c r="AQ182" s="4" t="s">
        <v>152</v>
      </c>
      <c r="AR182" s="10">
        <v>44134</v>
      </c>
      <c r="AS182" s="10">
        <v>44104</v>
      </c>
      <c r="AT182" s="4" t="s">
        <v>151</v>
      </c>
    </row>
    <row r="183" spans="1:46" s="4" customFormat="1" x14ac:dyDescent="0.3">
      <c r="A183" s="4">
        <v>2020</v>
      </c>
      <c r="B183" s="10">
        <v>44013</v>
      </c>
      <c r="C183" s="10">
        <v>44104</v>
      </c>
      <c r="D183" s="4" t="s">
        <v>108</v>
      </c>
      <c r="E183" s="4" t="s">
        <v>112</v>
      </c>
      <c r="F183" s="25" t="s">
        <v>869</v>
      </c>
      <c r="G183" s="4" t="s">
        <v>158</v>
      </c>
      <c r="H183" s="11"/>
      <c r="I183" s="7" t="s">
        <v>868</v>
      </c>
      <c r="J183" s="28" t="str">
        <f t="shared" si="1"/>
        <v>202009000002</v>
      </c>
      <c r="N183" s="4" t="s">
        <v>224</v>
      </c>
      <c r="O183" s="4" t="s">
        <v>225</v>
      </c>
      <c r="P183" s="7" t="s">
        <v>207</v>
      </c>
      <c r="Q183" s="7" t="s">
        <v>157</v>
      </c>
      <c r="R183" s="30">
        <v>164780</v>
      </c>
      <c r="S183" s="10">
        <v>44075</v>
      </c>
      <c r="T183" s="41">
        <v>1656.1</v>
      </c>
      <c r="U183" s="29">
        <v>1921.08</v>
      </c>
      <c r="V183" s="4">
        <v>0</v>
      </c>
      <c r="W183" s="4">
        <v>0</v>
      </c>
      <c r="X183" s="4" t="s">
        <v>155</v>
      </c>
      <c r="Z183" s="4" t="s">
        <v>156</v>
      </c>
      <c r="AA183" s="4" t="s">
        <v>868</v>
      </c>
      <c r="AE183" s="11"/>
      <c r="AG183" s="4" t="s">
        <v>154</v>
      </c>
      <c r="AH183" s="4" t="s">
        <v>153</v>
      </c>
      <c r="AI183" s="4">
        <v>1</v>
      </c>
      <c r="AJ183" s="4" t="s">
        <v>116</v>
      </c>
      <c r="AK183" s="4">
        <v>1</v>
      </c>
      <c r="AO183" s="12"/>
      <c r="AP183" s="12"/>
      <c r="AQ183" s="4" t="s">
        <v>152</v>
      </c>
      <c r="AR183" s="10">
        <v>44134</v>
      </c>
      <c r="AS183" s="10">
        <v>44104</v>
      </c>
      <c r="AT183" s="4" t="s">
        <v>151</v>
      </c>
    </row>
    <row r="184" spans="1:46" s="4" customFormat="1" x14ac:dyDescent="0.3">
      <c r="A184" s="4">
        <v>2020</v>
      </c>
      <c r="B184" s="10">
        <v>44013</v>
      </c>
      <c r="C184" s="10">
        <v>44104</v>
      </c>
      <c r="D184" s="4" t="s">
        <v>108</v>
      </c>
      <c r="E184" s="4" t="s">
        <v>112</v>
      </c>
      <c r="F184" s="25" t="s">
        <v>1064</v>
      </c>
      <c r="G184" s="35" t="s">
        <v>158</v>
      </c>
      <c r="I184" s="7" t="s">
        <v>306</v>
      </c>
      <c r="J184" s="28" t="str">
        <f t="shared" si="1"/>
        <v>202009000003</v>
      </c>
      <c r="N184" s="4" t="s">
        <v>193</v>
      </c>
      <c r="O184" s="4" t="s">
        <v>175</v>
      </c>
      <c r="P184" s="7" t="s">
        <v>260</v>
      </c>
      <c r="Q184" s="7" t="s">
        <v>157</v>
      </c>
      <c r="R184" s="30" t="s">
        <v>1065</v>
      </c>
      <c r="S184" s="10">
        <v>44075</v>
      </c>
      <c r="T184" s="41">
        <v>3326.11</v>
      </c>
      <c r="U184" s="29">
        <v>3858.29</v>
      </c>
      <c r="V184" s="4">
        <v>0</v>
      </c>
      <c r="W184" s="4">
        <v>0</v>
      </c>
      <c r="X184" s="4" t="s">
        <v>155</v>
      </c>
      <c r="Z184" s="4" t="s">
        <v>156</v>
      </c>
      <c r="AA184" s="4" t="s">
        <v>306</v>
      </c>
      <c r="AG184" s="4" t="s">
        <v>154</v>
      </c>
      <c r="AH184" s="4" t="s">
        <v>153</v>
      </c>
      <c r="AI184" s="4">
        <v>1</v>
      </c>
      <c r="AJ184" s="4" t="s">
        <v>116</v>
      </c>
      <c r="AK184" s="4">
        <v>1</v>
      </c>
      <c r="AQ184" s="4" t="s">
        <v>152</v>
      </c>
      <c r="AR184" s="10">
        <v>44134</v>
      </c>
      <c r="AS184" s="10">
        <v>44104</v>
      </c>
      <c r="AT184" s="4" t="s">
        <v>151</v>
      </c>
    </row>
    <row r="185" spans="1:46" s="4" customFormat="1" x14ac:dyDescent="0.3">
      <c r="A185" s="4">
        <v>2020</v>
      </c>
      <c r="B185" s="10">
        <v>44013</v>
      </c>
      <c r="C185" s="10">
        <v>44104</v>
      </c>
      <c r="D185" s="4" t="s">
        <v>108</v>
      </c>
      <c r="E185" s="4" t="s">
        <v>112</v>
      </c>
      <c r="F185" s="25" t="s">
        <v>870</v>
      </c>
      <c r="G185" s="4" t="s">
        <v>158</v>
      </c>
      <c r="H185" s="11"/>
      <c r="I185" s="7" t="s">
        <v>871</v>
      </c>
      <c r="J185" s="28" t="str">
        <f t="shared" si="1"/>
        <v>202009000004</v>
      </c>
      <c r="K185" s="4" t="s">
        <v>929</v>
      </c>
      <c r="L185" s="4" t="s">
        <v>163</v>
      </c>
      <c r="M185" s="4" t="s">
        <v>930</v>
      </c>
      <c r="O185" s="4" t="s">
        <v>872</v>
      </c>
      <c r="P185" s="7" t="s">
        <v>795</v>
      </c>
      <c r="Q185" s="7" t="s">
        <v>157</v>
      </c>
      <c r="R185" s="30" t="s">
        <v>873</v>
      </c>
      <c r="S185" s="10">
        <v>44075</v>
      </c>
      <c r="T185" s="41">
        <v>8770</v>
      </c>
      <c r="U185" s="29">
        <v>10173.200000000001</v>
      </c>
      <c r="V185" s="4">
        <v>0</v>
      </c>
      <c r="W185" s="4">
        <v>0</v>
      </c>
      <c r="X185" s="4" t="s">
        <v>155</v>
      </c>
      <c r="Z185" s="4" t="s">
        <v>156</v>
      </c>
      <c r="AA185" s="4" t="s">
        <v>871</v>
      </c>
      <c r="AE185" s="11"/>
      <c r="AG185" s="4" t="s">
        <v>154</v>
      </c>
      <c r="AH185" s="4" t="s">
        <v>153</v>
      </c>
      <c r="AI185" s="4">
        <v>1</v>
      </c>
      <c r="AJ185" s="4" t="s">
        <v>116</v>
      </c>
      <c r="AK185" s="4">
        <v>1</v>
      </c>
      <c r="AO185" s="12"/>
      <c r="AP185" s="12"/>
      <c r="AQ185" s="4" t="s">
        <v>152</v>
      </c>
      <c r="AR185" s="10">
        <v>44134</v>
      </c>
      <c r="AS185" s="10">
        <v>44104</v>
      </c>
      <c r="AT185" s="4" t="s">
        <v>151</v>
      </c>
    </row>
    <row r="186" spans="1:46" s="4" customFormat="1" x14ac:dyDescent="0.3">
      <c r="A186" s="4">
        <v>2020</v>
      </c>
      <c r="B186" s="10">
        <v>44013</v>
      </c>
      <c r="C186" s="10">
        <v>44104</v>
      </c>
      <c r="D186" s="4" t="s">
        <v>108</v>
      </c>
      <c r="E186" s="4" t="s">
        <v>114</v>
      </c>
      <c r="F186" s="25" t="s">
        <v>1076</v>
      </c>
      <c r="G186" s="4" t="s">
        <v>158</v>
      </c>
      <c r="H186" s="11"/>
      <c r="I186" s="7" t="s">
        <v>1077</v>
      </c>
      <c r="J186" s="28" t="str">
        <f t="shared" si="1"/>
        <v>202009000005</v>
      </c>
      <c r="K186" s="4" t="s">
        <v>179</v>
      </c>
      <c r="L186" s="4" t="s">
        <v>188</v>
      </c>
      <c r="M186" s="4" t="s">
        <v>178</v>
      </c>
      <c r="O186" s="4" t="s">
        <v>180</v>
      </c>
      <c r="P186" s="7" t="s">
        <v>186</v>
      </c>
      <c r="Q186" s="7" t="s">
        <v>157</v>
      </c>
      <c r="R186" s="30" t="s">
        <v>1078</v>
      </c>
      <c r="S186" s="10">
        <v>44075</v>
      </c>
      <c r="T186" s="41">
        <v>5512.5</v>
      </c>
      <c r="U186" s="29">
        <v>5843.25</v>
      </c>
      <c r="V186" s="4">
        <v>0</v>
      </c>
      <c r="W186" s="4">
        <v>0</v>
      </c>
      <c r="X186" s="4" t="s">
        <v>155</v>
      </c>
      <c r="Z186" s="4" t="s">
        <v>156</v>
      </c>
      <c r="AA186" s="4" t="s">
        <v>1077</v>
      </c>
      <c r="AE186" s="11"/>
      <c r="AG186" s="4" t="s">
        <v>154</v>
      </c>
      <c r="AH186" s="4" t="s">
        <v>153</v>
      </c>
      <c r="AI186" s="4">
        <v>1</v>
      </c>
      <c r="AJ186" s="4" t="s">
        <v>116</v>
      </c>
      <c r="AK186" s="4">
        <v>1</v>
      </c>
      <c r="AO186" s="12"/>
      <c r="AP186" s="12"/>
      <c r="AQ186" s="4" t="s">
        <v>152</v>
      </c>
      <c r="AR186" s="10">
        <v>44134</v>
      </c>
      <c r="AS186" s="10">
        <v>44104</v>
      </c>
      <c r="AT186" s="4" t="s">
        <v>151</v>
      </c>
    </row>
    <row r="187" spans="1:46" s="4" customFormat="1" x14ac:dyDescent="0.3">
      <c r="A187" s="4">
        <v>2020</v>
      </c>
      <c r="B187" s="10">
        <v>44013</v>
      </c>
      <c r="C187" s="10">
        <v>44104</v>
      </c>
      <c r="D187" s="4" t="s">
        <v>108</v>
      </c>
      <c r="E187" s="4" t="s">
        <v>114</v>
      </c>
      <c r="F187" s="25" t="s">
        <v>1079</v>
      </c>
      <c r="G187" s="4" t="s">
        <v>158</v>
      </c>
      <c r="H187" s="11"/>
      <c r="I187" s="7" t="s">
        <v>1080</v>
      </c>
      <c r="J187" s="28" t="str">
        <f t="shared" si="1"/>
        <v>202009000006</v>
      </c>
      <c r="K187" s="4" t="s">
        <v>189</v>
      </c>
      <c r="L187" s="4" t="s">
        <v>190</v>
      </c>
      <c r="M187" s="4" t="s">
        <v>159</v>
      </c>
      <c r="O187" s="4" t="s">
        <v>168</v>
      </c>
      <c r="P187" s="7" t="s">
        <v>411</v>
      </c>
      <c r="Q187" s="7" t="s">
        <v>157</v>
      </c>
      <c r="R187" s="30">
        <v>118</v>
      </c>
      <c r="S187" s="10">
        <v>44076</v>
      </c>
      <c r="T187" s="41">
        <v>42241.32</v>
      </c>
      <c r="U187" s="29">
        <v>44775.8</v>
      </c>
      <c r="V187" s="4">
        <v>0</v>
      </c>
      <c r="W187" s="4">
        <v>0</v>
      </c>
      <c r="X187" s="4" t="s">
        <v>155</v>
      </c>
      <c r="Z187" s="4" t="s">
        <v>156</v>
      </c>
      <c r="AA187" s="4" t="s">
        <v>1080</v>
      </c>
      <c r="AE187" s="11"/>
      <c r="AG187" s="4" t="s">
        <v>154</v>
      </c>
      <c r="AH187" s="4" t="s">
        <v>153</v>
      </c>
      <c r="AI187" s="4">
        <v>1</v>
      </c>
      <c r="AJ187" s="4" t="s">
        <v>116</v>
      </c>
      <c r="AK187" s="4">
        <v>1</v>
      </c>
      <c r="AO187" s="12"/>
      <c r="AP187" s="12"/>
      <c r="AQ187" s="4" t="s">
        <v>152</v>
      </c>
      <c r="AR187" s="10">
        <v>44134</v>
      </c>
      <c r="AS187" s="10">
        <v>44104</v>
      </c>
      <c r="AT187" s="4" t="s">
        <v>151</v>
      </c>
    </row>
    <row r="188" spans="1:46" s="4" customFormat="1" x14ac:dyDescent="0.3">
      <c r="A188" s="4">
        <v>2020</v>
      </c>
      <c r="B188" s="10">
        <v>44013</v>
      </c>
      <c r="C188" s="10">
        <v>44104</v>
      </c>
      <c r="D188" s="4" t="s">
        <v>108</v>
      </c>
      <c r="E188" s="4" t="s">
        <v>112</v>
      </c>
      <c r="F188" s="25" t="s">
        <v>874</v>
      </c>
      <c r="G188" s="4" t="s">
        <v>158</v>
      </c>
      <c r="H188" s="11"/>
      <c r="I188" s="7" t="s">
        <v>875</v>
      </c>
      <c r="J188" s="28" t="str">
        <f t="shared" si="1"/>
        <v>202009000007</v>
      </c>
      <c r="N188" s="4" t="s">
        <v>198</v>
      </c>
      <c r="O188" s="4" t="s">
        <v>176</v>
      </c>
      <c r="P188" s="7" t="s">
        <v>876</v>
      </c>
      <c r="Q188" s="7" t="s">
        <v>157</v>
      </c>
      <c r="R188" s="30" t="s">
        <v>877</v>
      </c>
      <c r="S188" s="10">
        <v>44077</v>
      </c>
      <c r="T188" s="41">
        <v>800</v>
      </c>
      <c r="U188" s="29">
        <v>928</v>
      </c>
      <c r="V188" s="4">
        <v>0</v>
      </c>
      <c r="W188" s="4">
        <v>0</v>
      </c>
      <c r="X188" s="4" t="s">
        <v>155</v>
      </c>
      <c r="Z188" s="4" t="s">
        <v>156</v>
      </c>
      <c r="AA188" s="4" t="s">
        <v>875</v>
      </c>
      <c r="AE188" s="11"/>
      <c r="AG188" s="4" t="s">
        <v>154</v>
      </c>
      <c r="AH188" s="4" t="s">
        <v>153</v>
      </c>
      <c r="AI188" s="4">
        <v>1</v>
      </c>
      <c r="AJ188" s="4" t="s">
        <v>116</v>
      </c>
      <c r="AK188" s="4">
        <v>1</v>
      </c>
      <c r="AO188" s="12"/>
      <c r="AP188" s="12"/>
      <c r="AQ188" s="4" t="s">
        <v>152</v>
      </c>
      <c r="AR188" s="10">
        <v>44134</v>
      </c>
      <c r="AS188" s="10">
        <v>44104</v>
      </c>
      <c r="AT188" s="4" t="s">
        <v>151</v>
      </c>
    </row>
    <row r="189" spans="1:46" s="4" customFormat="1" x14ac:dyDescent="0.3">
      <c r="A189" s="4">
        <v>2020</v>
      </c>
      <c r="B189" s="10">
        <v>44013</v>
      </c>
      <c r="C189" s="10">
        <v>44104</v>
      </c>
      <c r="D189" s="4" t="s">
        <v>108</v>
      </c>
      <c r="E189" s="4" t="s">
        <v>112</v>
      </c>
      <c r="F189" s="25" t="s">
        <v>878</v>
      </c>
      <c r="G189" s="4" t="s">
        <v>158</v>
      </c>
      <c r="H189" s="11"/>
      <c r="I189" s="7" t="s">
        <v>879</v>
      </c>
      <c r="J189" s="28" t="str">
        <f t="shared" si="1"/>
        <v>202009000008</v>
      </c>
      <c r="N189" s="4" t="s">
        <v>198</v>
      </c>
      <c r="O189" s="4" t="s">
        <v>176</v>
      </c>
      <c r="P189" s="7" t="s">
        <v>440</v>
      </c>
      <c r="Q189" s="7" t="s">
        <v>157</v>
      </c>
      <c r="R189" s="30" t="s">
        <v>880</v>
      </c>
      <c r="S189" s="10">
        <v>44077</v>
      </c>
      <c r="T189" s="41">
        <v>238</v>
      </c>
      <c r="U189" s="29">
        <v>276.08</v>
      </c>
      <c r="V189" s="4">
        <v>0</v>
      </c>
      <c r="W189" s="4">
        <v>0</v>
      </c>
      <c r="X189" s="4" t="s">
        <v>155</v>
      </c>
      <c r="Z189" s="4" t="s">
        <v>156</v>
      </c>
      <c r="AA189" s="4" t="s">
        <v>879</v>
      </c>
      <c r="AE189" s="11"/>
      <c r="AG189" s="4" t="s">
        <v>154</v>
      </c>
      <c r="AH189" s="4" t="s">
        <v>153</v>
      </c>
      <c r="AI189" s="4">
        <v>1</v>
      </c>
      <c r="AJ189" s="4" t="s">
        <v>116</v>
      </c>
      <c r="AK189" s="4">
        <v>1</v>
      </c>
      <c r="AO189" s="12"/>
      <c r="AP189" s="12"/>
      <c r="AQ189" s="4" t="s">
        <v>152</v>
      </c>
      <c r="AR189" s="10">
        <v>44134</v>
      </c>
      <c r="AS189" s="10">
        <v>44104</v>
      </c>
      <c r="AT189" s="4" t="s">
        <v>151</v>
      </c>
    </row>
    <row r="190" spans="1:46" s="4" customFormat="1" x14ac:dyDescent="0.3">
      <c r="A190" s="4">
        <v>2020</v>
      </c>
      <c r="B190" s="10">
        <v>44013</v>
      </c>
      <c r="C190" s="10">
        <v>44104</v>
      </c>
      <c r="D190" s="4" t="s">
        <v>108</v>
      </c>
      <c r="E190" s="4" t="s">
        <v>112</v>
      </c>
      <c r="F190" s="25" t="s">
        <v>881</v>
      </c>
      <c r="G190" s="4" t="s">
        <v>158</v>
      </c>
      <c r="H190" s="11"/>
      <c r="I190" s="7" t="s">
        <v>882</v>
      </c>
      <c r="J190" s="28" t="str">
        <f t="shared" si="1"/>
        <v>202009000009</v>
      </c>
      <c r="K190" s="4" t="s">
        <v>262</v>
      </c>
      <c r="L190" s="4" t="s">
        <v>166</v>
      </c>
      <c r="M190" s="4" t="s">
        <v>197</v>
      </c>
      <c r="O190" s="4" t="s">
        <v>171</v>
      </c>
      <c r="P190" s="7" t="s">
        <v>395</v>
      </c>
      <c r="Q190" s="7" t="s">
        <v>157</v>
      </c>
      <c r="R190" s="30" t="s">
        <v>883</v>
      </c>
      <c r="S190" s="10">
        <v>44077</v>
      </c>
      <c r="T190" s="41">
        <v>631.04</v>
      </c>
      <c r="U190" s="29">
        <v>732.01</v>
      </c>
      <c r="V190" s="4">
        <v>0</v>
      </c>
      <c r="W190" s="4">
        <v>0</v>
      </c>
      <c r="X190" s="4" t="s">
        <v>155</v>
      </c>
      <c r="Z190" s="4" t="s">
        <v>156</v>
      </c>
      <c r="AA190" s="4" t="s">
        <v>882</v>
      </c>
      <c r="AE190" s="11"/>
      <c r="AG190" s="4" t="s">
        <v>154</v>
      </c>
      <c r="AH190" s="4" t="s">
        <v>153</v>
      </c>
      <c r="AI190" s="4">
        <v>1</v>
      </c>
      <c r="AJ190" s="4" t="s">
        <v>116</v>
      </c>
      <c r="AK190" s="4">
        <v>1</v>
      </c>
      <c r="AO190" s="12"/>
      <c r="AP190" s="12"/>
      <c r="AQ190" s="4" t="s">
        <v>152</v>
      </c>
      <c r="AR190" s="10">
        <v>44134</v>
      </c>
      <c r="AS190" s="10">
        <v>44104</v>
      </c>
      <c r="AT190" s="4" t="s">
        <v>151</v>
      </c>
    </row>
    <row r="191" spans="1:46" s="4" customFormat="1" x14ac:dyDescent="0.3">
      <c r="A191" s="4">
        <v>2020</v>
      </c>
      <c r="B191" s="10">
        <v>44013</v>
      </c>
      <c r="C191" s="10">
        <v>44104</v>
      </c>
      <c r="D191" s="4" t="s">
        <v>108</v>
      </c>
      <c r="E191" s="4" t="s">
        <v>114</v>
      </c>
      <c r="F191" s="25" t="s">
        <v>884</v>
      </c>
      <c r="G191" s="4" t="s">
        <v>158</v>
      </c>
      <c r="H191" s="11"/>
      <c r="I191" s="7" t="s">
        <v>885</v>
      </c>
      <c r="J191" s="28" t="str">
        <f t="shared" si="1"/>
        <v>202009000011</v>
      </c>
      <c r="N191" s="4" t="s">
        <v>161</v>
      </c>
      <c r="O191" s="4" t="s">
        <v>196</v>
      </c>
      <c r="P191" s="7" t="s">
        <v>152</v>
      </c>
      <c r="Q191" s="7" t="s">
        <v>157</v>
      </c>
      <c r="R191" s="30" t="s">
        <v>886</v>
      </c>
      <c r="S191" s="10">
        <v>44081</v>
      </c>
      <c r="T191" s="41">
        <v>30532.880000000001</v>
      </c>
      <c r="U191" s="29">
        <v>35418.14</v>
      </c>
      <c r="V191" s="4">
        <v>0</v>
      </c>
      <c r="W191" s="4">
        <v>0</v>
      </c>
      <c r="X191" s="4" t="s">
        <v>155</v>
      </c>
      <c r="Z191" s="4" t="s">
        <v>156</v>
      </c>
      <c r="AA191" s="4" t="s">
        <v>885</v>
      </c>
      <c r="AE191" s="11"/>
      <c r="AG191" s="4" t="s">
        <v>154</v>
      </c>
      <c r="AH191" s="4" t="s">
        <v>153</v>
      </c>
      <c r="AI191" s="4">
        <v>1</v>
      </c>
      <c r="AJ191" s="4" t="s">
        <v>116</v>
      </c>
      <c r="AK191" s="4">
        <v>1</v>
      </c>
      <c r="AO191" s="12"/>
      <c r="AP191" s="12"/>
      <c r="AQ191" s="4" t="s">
        <v>152</v>
      </c>
      <c r="AR191" s="10">
        <v>44134</v>
      </c>
      <c r="AS191" s="10">
        <v>44104</v>
      </c>
      <c r="AT191" s="4" t="s">
        <v>151</v>
      </c>
    </row>
    <row r="192" spans="1:46" s="4" customFormat="1" x14ac:dyDescent="0.3">
      <c r="A192" s="4">
        <v>2020</v>
      </c>
      <c r="B192" s="10">
        <v>44013</v>
      </c>
      <c r="C192" s="10">
        <v>44104</v>
      </c>
      <c r="D192" s="4" t="s">
        <v>108</v>
      </c>
      <c r="E192" s="4" t="s">
        <v>114</v>
      </c>
      <c r="F192" s="25" t="s">
        <v>1081</v>
      </c>
      <c r="G192" s="4" t="s">
        <v>158</v>
      </c>
      <c r="H192" s="11"/>
      <c r="I192" s="7" t="s">
        <v>1082</v>
      </c>
      <c r="J192" s="28" t="str">
        <f t="shared" si="1"/>
        <v>202009000013</v>
      </c>
      <c r="K192" s="4" t="s">
        <v>218</v>
      </c>
      <c r="L192" s="4" t="s">
        <v>219</v>
      </c>
      <c r="M192" s="4" t="s">
        <v>199</v>
      </c>
      <c r="O192" s="4" t="s">
        <v>169</v>
      </c>
      <c r="P192" s="7" t="s">
        <v>186</v>
      </c>
      <c r="Q192" s="7" t="s">
        <v>157</v>
      </c>
      <c r="R192" s="30">
        <v>144</v>
      </c>
      <c r="S192" s="10">
        <v>44081</v>
      </c>
      <c r="T192" s="41">
        <v>5000</v>
      </c>
      <c r="U192" s="29">
        <v>5300</v>
      </c>
      <c r="V192" s="4">
        <v>0</v>
      </c>
      <c r="W192" s="4">
        <v>0</v>
      </c>
      <c r="X192" s="4" t="s">
        <v>155</v>
      </c>
      <c r="Z192" s="4" t="s">
        <v>156</v>
      </c>
      <c r="AA192" s="4" t="s">
        <v>1082</v>
      </c>
      <c r="AE192" s="11"/>
      <c r="AG192" s="4" t="s">
        <v>154</v>
      </c>
      <c r="AH192" s="4" t="s">
        <v>153</v>
      </c>
      <c r="AI192" s="4">
        <v>1</v>
      </c>
      <c r="AJ192" s="4" t="s">
        <v>116</v>
      </c>
      <c r="AK192" s="4">
        <v>1</v>
      </c>
      <c r="AO192" s="12"/>
      <c r="AP192" s="12"/>
      <c r="AQ192" s="4" t="s">
        <v>152</v>
      </c>
      <c r="AR192" s="10">
        <v>44134</v>
      </c>
      <c r="AS192" s="10">
        <v>44104</v>
      </c>
      <c r="AT192" s="4" t="s">
        <v>151</v>
      </c>
    </row>
    <row r="193" spans="1:46" s="4" customFormat="1" x14ac:dyDescent="0.3">
      <c r="A193" s="4">
        <v>2020</v>
      </c>
      <c r="B193" s="10">
        <v>44013</v>
      </c>
      <c r="C193" s="10">
        <v>44104</v>
      </c>
      <c r="D193" s="4" t="s">
        <v>108</v>
      </c>
      <c r="E193" s="4" t="s">
        <v>114</v>
      </c>
      <c r="F193" s="25" t="s">
        <v>887</v>
      </c>
      <c r="G193" s="4" t="s">
        <v>158</v>
      </c>
      <c r="H193" s="11"/>
      <c r="I193" s="7" t="s">
        <v>888</v>
      </c>
      <c r="J193" s="28" t="str">
        <f t="shared" si="1"/>
        <v>202009000014</v>
      </c>
      <c r="N193" s="4" t="s">
        <v>677</v>
      </c>
      <c r="O193" s="4" t="s">
        <v>833</v>
      </c>
      <c r="P193" s="7" t="s">
        <v>795</v>
      </c>
      <c r="Q193" s="7" t="s">
        <v>157</v>
      </c>
      <c r="R193" s="30">
        <v>56</v>
      </c>
      <c r="S193" s="10">
        <v>44081</v>
      </c>
      <c r="T193" s="41">
        <v>196402.5</v>
      </c>
      <c r="U193" s="29">
        <v>227826.9</v>
      </c>
      <c r="V193" s="4">
        <v>0</v>
      </c>
      <c r="W193" s="4">
        <v>0</v>
      </c>
      <c r="X193" s="4" t="s">
        <v>155</v>
      </c>
      <c r="Z193" s="4" t="s">
        <v>156</v>
      </c>
      <c r="AA193" s="4" t="s">
        <v>888</v>
      </c>
      <c r="AE193" s="11"/>
      <c r="AG193" s="4" t="s">
        <v>154</v>
      </c>
      <c r="AH193" s="4" t="s">
        <v>153</v>
      </c>
      <c r="AI193" s="4">
        <v>1</v>
      </c>
      <c r="AJ193" s="4" t="s">
        <v>116</v>
      </c>
      <c r="AK193" s="4">
        <v>1</v>
      </c>
      <c r="AO193" s="12"/>
      <c r="AP193" s="12"/>
      <c r="AQ193" s="4" t="s">
        <v>152</v>
      </c>
      <c r="AR193" s="10">
        <v>44134</v>
      </c>
      <c r="AS193" s="10">
        <v>44104</v>
      </c>
      <c r="AT193" s="4" t="s">
        <v>151</v>
      </c>
    </row>
    <row r="194" spans="1:46" s="4" customFormat="1" x14ac:dyDescent="0.3">
      <c r="A194" s="4">
        <v>2020</v>
      </c>
      <c r="B194" s="10">
        <v>44013</v>
      </c>
      <c r="C194" s="10">
        <v>44104</v>
      </c>
      <c r="D194" s="4" t="s">
        <v>108</v>
      </c>
      <c r="E194" s="4" t="s">
        <v>112</v>
      </c>
      <c r="F194" s="25" t="s">
        <v>889</v>
      </c>
      <c r="G194" s="4" t="s">
        <v>158</v>
      </c>
      <c r="H194" s="11"/>
      <c r="I194" s="7" t="s">
        <v>890</v>
      </c>
      <c r="J194" s="28" t="str">
        <f t="shared" si="1"/>
        <v>202009000027</v>
      </c>
      <c r="N194" s="4" t="s">
        <v>198</v>
      </c>
      <c r="O194" s="4" t="s">
        <v>176</v>
      </c>
      <c r="P194" s="7" t="s">
        <v>152</v>
      </c>
      <c r="Q194" s="7" t="s">
        <v>157</v>
      </c>
      <c r="R194" s="30" t="s">
        <v>891</v>
      </c>
      <c r="S194" s="10">
        <v>44082</v>
      </c>
      <c r="T194" s="41">
        <v>1700</v>
      </c>
      <c r="U194" s="29">
        <v>1972</v>
      </c>
      <c r="V194" s="4">
        <v>0</v>
      </c>
      <c r="W194" s="4">
        <v>0</v>
      </c>
      <c r="X194" s="4" t="s">
        <v>155</v>
      </c>
      <c r="Z194" s="4" t="s">
        <v>156</v>
      </c>
      <c r="AA194" s="4" t="s">
        <v>890</v>
      </c>
      <c r="AE194" s="11"/>
      <c r="AG194" s="4" t="s">
        <v>154</v>
      </c>
      <c r="AH194" s="4" t="s">
        <v>153</v>
      </c>
      <c r="AI194" s="4">
        <v>1</v>
      </c>
      <c r="AJ194" s="4" t="s">
        <v>116</v>
      </c>
      <c r="AK194" s="4">
        <v>1</v>
      </c>
      <c r="AO194" s="12"/>
      <c r="AP194" s="12"/>
      <c r="AQ194" s="4" t="s">
        <v>152</v>
      </c>
      <c r="AR194" s="10">
        <v>44134</v>
      </c>
      <c r="AS194" s="10">
        <v>44104</v>
      </c>
      <c r="AT194" s="4" t="s">
        <v>151</v>
      </c>
    </row>
    <row r="195" spans="1:46" s="4" customFormat="1" x14ac:dyDescent="0.3">
      <c r="A195" s="4">
        <v>2020</v>
      </c>
      <c r="B195" s="10">
        <v>44013</v>
      </c>
      <c r="C195" s="10">
        <v>44104</v>
      </c>
      <c r="D195" s="4" t="s">
        <v>108</v>
      </c>
      <c r="E195" s="4" t="s">
        <v>112</v>
      </c>
      <c r="F195" s="25" t="s">
        <v>892</v>
      </c>
      <c r="G195" s="4" t="s">
        <v>158</v>
      </c>
      <c r="H195" s="11"/>
      <c r="I195" s="7" t="s">
        <v>893</v>
      </c>
      <c r="J195" s="28" t="str">
        <f t="shared" si="1"/>
        <v>202009000034</v>
      </c>
      <c r="K195" s="4" t="s">
        <v>230</v>
      </c>
      <c r="L195" s="4" t="s">
        <v>162</v>
      </c>
      <c r="M195" s="4" t="s">
        <v>231</v>
      </c>
      <c r="O195" s="4" t="s">
        <v>232</v>
      </c>
      <c r="P195" s="7" t="s">
        <v>195</v>
      </c>
      <c r="Q195" s="7" t="s">
        <v>157</v>
      </c>
      <c r="R195" s="30">
        <v>10742</v>
      </c>
      <c r="S195" s="10">
        <v>44078</v>
      </c>
      <c r="T195" s="41">
        <v>974.15</v>
      </c>
      <c r="U195" s="29">
        <v>1130</v>
      </c>
      <c r="V195" s="4">
        <v>0</v>
      </c>
      <c r="W195" s="4">
        <v>0</v>
      </c>
      <c r="X195" s="4" t="s">
        <v>155</v>
      </c>
      <c r="Z195" s="4" t="s">
        <v>156</v>
      </c>
      <c r="AA195" s="4" t="s">
        <v>893</v>
      </c>
      <c r="AE195" s="11"/>
      <c r="AG195" s="4" t="s">
        <v>154</v>
      </c>
      <c r="AH195" s="4" t="s">
        <v>153</v>
      </c>
      <c r="AI195" s="4">
        <v>1</v>
      </c>
      <c r="AJ195" s="4" t="s">
        <v>116</v>
      </c>
      <c r="AK195" s="4">
        <v>1</v>
      </c>
      <c r="AO195" s="12"/>
      <c r="AP195" s="12"/>
      <c r="AQ195" s="4" t="s">
        <v>152</v>
      </c>
      <c r="AR195" s="10">
        <v>44134</v>
      </c>
      <c r="AS195" s="10">
        <v>44104</v>
      </c>
      <c r="AT195" s="4" t="s">
        <v>151</v>
      </c>
    </row>
    <row r="196" spans="1:46" s="4" customFormat="1" x14ac:dyDescent="0.3">
      <c r="A196" s="4">
        <v>2020</v>
      </c>
      <c r="B196" s="10">
        <v>44013</v>
      </c>
      <c r="C196" s="10">
        <v>44104</v>
      </c>
      <c r="D196" s="4" t="s">
        <v>108</v>
      </c>
      <c r="E196" s="4" t="s">
        <v>112</v>
      </c>
      <c r="F196" s="25" t="s">
        <v>894</v>
      </c>
      <c r="G196" s="4" t="s">
        <v>158</v>
      </c>
      <c r="H196" s="11"/>
      <c r="I196" s="7" t="s">
        <v>895</v>
      </c>
      <c r="J196" s="28" t="str">
        <f t="shared" si="1"/>
        <v>202009000042</v>
      </c>
      <c r="K196" s="4" t="s">
        <v>230</v>
      </c>
      <c r="L196" s="4" t="s">
        <v>162</v>
      </c>
      <c r="M196" s="4" t="s">
        <v>231</v>
      </c>
      <c r="O196" s="4" t="s">
        <v>232</v>
      </c>
      <c r="P196" s="7" t="s">
        <v>195</v>
      </c>
      <c r="Q196" s="7" t="s">
        <v>157</v>
      </c>
      <c r="R196" s="30">
        <v>10741</v>
      </c>
      <c r="S196" s="10">
        <v>44078</v>
      </c>
      <c r="T196" s="41">
        <v>620.69000000000005</v>
      </c>
      <c r="U196" s="29">
        <v>720</v>
      </c>
      <c r="V196" s="4">
        <v>0</v>
      </c>
      <c r="W196" s="4">
        <v>0</v>
      </c>
      <c r="X196" s="4" t="s">
        <v>155</v>
      </c>
      <c r="Z196" s="4" t="s">
        <v>156</v>
      </c>
      <c r="AA196" s="4" t="s">
        <v>895</v>
      </c>
      <c r="AE196" s="11"/>
      <c r="AG196" s="4" t="s">
        <v>154</v>
      </c>
      <c r="AH196" s="4" t="s">
        <v>153</v>
      </c>
      <c r="AI196" s="4">
        <v>1</v>
      </c>
      <c r="AJ196" s="4" t="s">
        <v>116</v>
      </c>
      <c r="AK196" s="4">
        <v>1</v>
      </c>
      <c r="AO196" s="12"/>
      <c r="AP196" s="12"/>
      <c r="AQ196" s="4" t="s">
        <v>152</v>
      </c>
      <c r="AR196" s="10">
        <v>44134</v>
      </c>
      <c r="AS196" s="10">
        <v>44104</v>
      </c>
      <c r="AT196" s="4" t="s">
        <v>151</v>
      </c>
    </row>
    <row r="197" spans="1:46" s="4" customFormat="1" x14ac:dyDescent="0.3">
      <c r="A197" s="4">
        <v>2020</v>
      </c>
      <c r="B197" s="10">
        <v>44013</v>
      </c>
      <c r="C197" s="10">
        <v>44104</v>
      </c>
      <c r="D197" s="4" t="s">
        <v>108</v>
      </c>
      <c r="E197" s="4" t="s">
        <v>114</v>
      </c>
      <c r="F197" s="25" t="s">
        <v>896</v>
      </c>
      <c r="G197" s="4" t="s">
        <v>158</v>
      </c>
      <c r="H197" s="11"/>
      <c r="I197" s="7" t="s">
        <v>897</v>
      </c>
      <c r="J197" s="28" t="str">
        <f t="shared" si="1"/>
        <v>202009000044</v>
      </c>
      <c r="N197" s="4" t="s">
        <v>680</v>
      </c>
      <c r="O197" s="4" t="s">
        <v>840</v>
      </c>
      <c r="P197" s="7" t="s">
        <v>152</v>
      </c>
      <c r="Q197" s="7" t="s">
        <v>157</v>
      </c>
      <c r="R197" s="30" t="s">
        <v>898</v>
      </c>
      <c r="S197" s="10">
        <v>44084</v>
      </c>
      <c r="T197" s="41">
        <v>24360</v>
      </c>
      <c r="U197" s="29">
        <v>24360</v>
      </c>
      <c r="V197" s="4">
        <v>0</v>
      </c>
      <c r="W197" s="4">
        <v>0</v>
      </c>
      <c r="X197" s="4" t="s">
        <v>155</v>
      </c>
      <c r="Z197" s="4" t="s">
        <v>156</v>
      </c>
      <c r="AA197" s="4" t="s">
        <v>897</v>
      </c>
      <c r="AE197" s="11"/>
      <c r="AF197" s="11"/>
      <c r="AG197" s="4" t="s">
        <v>154</v>
      </c>
      <c r="AH197" s="4" t="s">
        <v>153</v>
      </c>
      <c r="AI197" s="4">
        <v>1</v>
      </c>
      <c r="AJ197" s="4" t="s">
        <v>116</v>
      </c>
      <c r="AK197" s="4">
        <v>1</v>
      </c>
      <c r="AO197" s="12"/>
      <c r="AP197" s="12"/>
      <c r="AQ197" s="4" t="s">
        <v>152</v>
      </c>
      <c r="AR197" s="10">
        <v>44134</v>
      </c>
      <c r="AS197" s="10">
        <v>44104</v>
      </c>
      <c r="AT197" s="4" t="s">
        <v>151</v>
      </c>
    </row>
    <row r="198" spans="1:46" s="4" customFormat="1" x14ac:dyDescent="0.3">
      <c r="A198" s="4">
        <v>2020</v>
      </c>
      <c r="B198" s="10">
        <v>44013</v>
      </c>
      <c r="C198" s="10">
        <v>44104</v>
      </c>
      <c r="D198" s="4" t="s">
        <v>108</v>
      </c>
      <c r="E198" s="4" t="s">
        <v>112</v>
      </c>
      <c r="F198" s="25" t="s">
        <v>899</v>
      </c>
      <c r="G198" s="4" t="s">
        <v>158</v>
      </c>
      <c r="H198" s="11"/>
      <c r="I198" s="7" t="s">
        <v>900</v>
      </c>
      <c r="J198" s="28" t="str">
        <f t="shared" si="1"/>
        <v>202009000045</v>
      </c>
      <c r="K198" s="4" t="s">
        <v>230</v>
      </c>
      <c r="L198" s="4" t="s">
        <v>162</v>
      </c>
      <c r="M198" s="4" t="s">
        <v>231</v>
      </c>
      <c r="O198" s="4" t="s">
        <v>232</v>
      </c>
      <c r="P198" s="7" t="s">
        <v>195</v>
      </c>
      <c r="Q198" s="7" t="s">
        <v>157</v>
      </c>
      <c r="R198" s="30">
        <v>10743</v>
      </c>
      <c r="S198" s="10">
        <v>44078</v>
      </c>
      <c r="T198" s="41">
        <v>646.54999999999995</v>
      </c>
      <c r="U198" s="29">
        <v>750</v>
      </c>
      <c r="V198" s="4">
        <v>0</v>
      </c>
      <c r="W198" s="4">
        <v>0</v>
      </c>
      <c r="X198" s="4" t="s">
        <v>155</v>
      </c>
      <c r="Z198" s="4" t="s">
        <v>156</v>
      </c>
      <c r="AA198" s="4" t="s">
        <v>900</v>
      </c>
      <c r="AE198" s="11"/>
      <c r="AG198" s="4" t="s">
        <v>154</v>
      </c>
      <c r="AH198" s="4" t="s">
        <v>153</v>
      </c>
      <c r="AI198" s="4">
        <v>1</v>
      </c>
      <c r="AJ198" s="4" t="s">
        <v>116</v>
      </c>
      <c r="AK198" s="4">
        <v>1</v>
      </c>
      <c r="AO198" s="12"/>
      <c r="AP198" s="12"/>
      <c r="AQ198" s="4" t="s">
        <v>152</v>
      </c>
      <c r="AR198" s="10">
        <v>44134</v>
      </c>
      <c r="AS198" s="10">
        <v>44104</v>
      </c>
      <c r="AT198" s="4" t="s">
        <v>151</v>
      </c>
    </row>
    <row r="199" spans="1:46" s="4" customFormat="1" x14ac:dyDescent="0.3">
      <c r="A199" s="4">
        <v>2020</v>
      </c>
      <c r="B199" s="10">
        <v>44013</v>
      </c>
      <c r="C199" s="10">
        <v>44104</v>
      </c>
      <c r="D199" s="4" t="s">
        <v>108</v>
      </c>
      <c r="E199" s="4" t="s">
        <v>114</v>
      </c>
      <c r="F199" s="25" t="s">
        <v>901</v>
      </c>
      <c r="G199" s="4" t="s">
        <v>158</v>
      </c>
      <c r="H199" s="11"/>
      <c r="I199" s="7" t="s">
        <v>902</v>
      </c>
      <c r="J199" s="28" t="str">
        <f t="shared" si="1"/>
        <v>202009000046</v>
      </c>
      <c r="N199" s="4" t="s">
        <v>680</v>
      </c>
      <c r="O199" s="4" t="s">
        <v>840</v>
      </c>
      <c r="P199" s="7" t="s">
        <v>152</v>
      </c>
      <c r="Q199" s="7" t="s">
        <v>157</v>
      </c>
      <c r="R199" s="30" t="s">
        <v>903</v>
      </c>
      <c r="S199" s="10">
        <v>44084</v>
      </c>
      <c r="T199" s="41">
        <v>24360</v>
      </c>
      <c r="U199" s="29">
        <v>24360</v>
      </c>
      <c r="V199" s="4">
        <v>0</v>
      </c>
      <c r="W199" s="4">
        <v>0</v>
      </c>
      <c r="X199" s="4" t="s">
        <v>155</v>
      </c>
      <c r="Z199" s="4" t="s">
        <v>156</v>
      </c>
      <c r="AA199" s="4" t="s">
        <v>902</v>
      </c>
      <c r="AE199" s="11"/>
      <c r="AG199" s="4" t="s">
        <v>154</v>
      </c>
      <c r="AH199" s="4" t="s">
        <v>153</v>
      </c>
      <c r="AI199" s="4">
        <v>1</v>
      </c>
      <c r="AJ199" s="4" t="s">
        <v>116</v>
      </c>
      <c r="AK199" s="4">
        <v>1</v>
      </c>
      <c r="AO199" s="12"/>
      <c r="AP199" s="12"/>
      <c r="AQ199" s="4" t="s">
        <v>152</v>
      </c>
      <c r="AR199" s="10">
        <v>44134</v>
      </c>
      <c r="AS199" s="10">
        <v>44104</v>
      </c>
      <c r="AT199" s="4" t="s">
        <v>151</v>
      </c>
    </row>
    <row r="200" spans="1:46" s="4" customFormat="1" x14ac:dyDescent="0.3">
      <c r="A200" s="4">
        <v>2020</v>
      </c>
      <c r="B200" s="10">
        <v>44013</v>
      </c>
      <c r="C200" s="10">
        <v>44104</v>
      </c>
      <c r="D200" s="4" t="s">
        <v>108</v>
      </c>
      <c r="E200" s="4" t="s">
        <v>112</v>
      </c>
      <c r="F200" s="25" t="s">
        <v>904</v>
      </c>
      <c r="G200" s="4" t="s">
        <v>158</v>
      </c>
      <c r="H200" s="11"/>
      <c r="I200" s="7" t="s">
        <v>905</v>
      </c>
      <c r="J200" s="28" t="str">
        <f t="shared" si="1"/>
        <v>202009000047</v>
      </c>
      <c r="K200" s="4" t="s">
        <v>230</v>
      </c>
      <c r="L200" s="4" t="s">
        <v>162</v>
      </c>
      <c r="M200" s="4" t="s">
        <v>231</v>
      </c>
      <c r="O200" s="4" t="s">
        <v>232</v>
      </c>
      <c r="P200" s="7" t="s">
        <v>195</v>
      </c>
      <c r="Q200" s="7" t="s">
        <v>157</v>
      </c>
      <c r="R200" s="30">
        <v>10744</v>
      </c>
      <c r="S200" s="10">
        <v>44078</v>
      </c>
      <c r="T200" s="41">
        <v>1422.41</v>
      </c>
      <c r="U200" s="29">
        <v>1650</v>
      </c>
      <c r="V200" s="4">
        <v>0</v>
      </c>
      <c r="W200" s="4">
        <v>0</v>
      </c>
      <c r="X200" s="4" t="s">
        <v>155</v>
      </c>
      <c r="Z200" s="4" t="s">
        <v>156</v>
      </c>
      <c r="AA200" s="4" t="s">
        <v>905</v>
      </c>
      <c r="AE200" s="11"/>
      <c r="AG200" s="4" t="s">
        <v>154</v>
      </c>
      <c r="AH200" s="4" t="s">
        <v>153</v>
      </c>
      <c r="AI200" s="4">
        <v>1</v>
      </c>
      <c r="AJ200" s="4" t="s">
        <v>116</v>
      </c>
      <c r="AK200" s="4">
        <v>1</v>
      </c>
      <c r="AO200" s="12"/>
      <c r="AP200" s="12"/>
      <c r="AQ200" s="4" t="s">
        <v>152</v>
      </c>
      <c r="AR200" s="10">
        <v>44134</v>
      </c>
      <c r="AS200" s="10">
        <v>44104</v>
      </c>
      <c r="AT200" s="4" t="s">
        <v>151</v>
      </c>
    </row>
    <row r="201" spans="1:46" s="4" customFormat="1" x14ac:dyDescent="0.3">
      <c r="A201" s="4">
        <v>2020</v>
      </c>
      <c r="B201" s="10">
        <v>44013</v>
      </c>
      <c r="C201" s="10">
        <v>44104</v>
      </c>
      <c r="D201" s="4" t="s">
        <v>108</v>
      </c>
      <c r="E201" s="4" t="s">
        <v>114</v>
      </c>
      <c r="F201" s="25" t="s">
        <v>906</v>
      </c>
      <c r="G201" s="4" t="s">
        <v>158</v>
      </c>
      <c r="H201" s="11"/>
      <c r="I201" s="7" t="s">
        <v>907</v>
      </c>
      <c r="J201" s="28" t="str">
        <f t="shared" si="1"/>
        <v>202009000049</v>
      </c>
      <c r="N201" s="4" t="s">
        <v>680</v>
      </c>
      <c r="O201" s="4" t="s">
        <v>840</v>
      </c>
      <c r="P201" s="7" t="s">
        <v>152</v>
      </c>
      <c r="Q201" s="7" t="s">
        <v>157</v>
      </c>
      <c r="R201" s="30" t="s">
        <v>908</v>
      </c>
      <c r="S201" s="10">
        <v>44084</v>
      </c>
      <c r="T201" s="41">
        <v>48720</v>
      </c>
      <c r="U201" s="29">
        <v>48720</v>
      </c>
      <c r="V201" s="4">
        <v>0</v>
      </c>
      <c r="W201" s="4">
        <v>0</v>
      </c>
      <c r="X201" s="4" t="s">
        <v>155</v>
      </c>
      <c r="Z201" s="4" t="s">
        <v>156</v>
      </c>
      <c r="AA201" s="4" t="s">
        <v>907</v>
      </c>
      <c r="AE201" s="11"/>
      <c r="AF201" s="11"/>
      <c r="AG201" s="4" t="s">
        <v>154</v>
      </c>
      <c r="AH201" s="4" t="s">
        <v>153</v>
      </c>
      <c r="AI201" s="4">
        <v>1</v>
      </c>
      <c r="AJ201" s="4" t="s">
        <v>116</v>
      </c>
      <c r="AK201" s="4">
        <v>1</v>
      </c>
      <c r="AO201" s="12"/>
      <c r="AP201" s="12"/>
      <c r="AQ201" s="4" t="s">
        <v>152</v>
      </c>
      <c r="AR201" s="10">
        <v>44134</v>
      </c>
      <c r="AS201" s="10">
        <v>44104</v>
      </c>
      <c r="AT201" s="4" t="s">
        <v>151</v>
      </c>
    </row>
    <row r="202" spans="1:46" s="4" customFormat="1" x14ac:dyDescent="0.3">
      <c r="A202" s="4">
        <v>2020</v>
      </c>
      <c r="B202" s="10">
        <v>44013</v>
      </c>
      <c r="C202" s="10">
        <v>44104</v>
      </c>
      <c r="D202" s="4" t="s">
        <v>108</v>
      </c>
      <c r="E202" s="4" t="s">
        <v>114</v>
      </c>
      <c r="F202" s="25" t="s">
        <v>909</v>
      </c>
      <c r="G202" s="4" t="s">
        <v>158</v>
      </c>
      <c r="H202" s="11"/>
      <c r="I202" s="7" t="s">
        <v>910</v>
      </c>
      <c r="J202" s="28" t="str">
        <f t="shared" si="1"/>
        <v>202009000055</v>
      </c>
      <c r="N202" s="4" t="s">
        <v>680</v>
      </c>
      <c r="O202" s="4" t="s">
        <v>840</v>
      </c>
      <c r="P202" s="7" t="s">
        <v>152</v>
      </c>
      <c r="Q202" s="7" t="s">
        <v>157</v>
      </c>
      <c r="R202" s="30" t="s">
        <v>911</v>
      </c>
      <c r="S202" s="10">
        <v>44084</v>
      </c>
      <c r="T202" s="41">
        <v>50344</v>
      </c>
      <c r="U202" s="29">
        <v>50344</v>
      </c>
      <c r="V202" s="4">
        <v>0</v>
      </c>
      <c r="W202" s="4">
        <v>0</v>
      </c>
      <c r="X202" s="4" t="s">
        <v>155</v>
      </c>
      <c r="Z202" s="4" t="s">
        <v>156</v>
      </c>
      <c r="AA202" s="4" t="s">
        <v>910</v>
      </c>
      <c r="AE202" s="11"/>
      <c r="AG202" s="4" t="s">
        <v>154</v>
      </c>
      <c r="AH202" s="4" t="s">
        <v>153</v>
      </c>
      <c r="AI202" s="4">
        <v>1</v>
      </c>
      <c r="AJ202" s="4" t="s">
        <v>116</v>
      </c>
      <c r="AK202" s="4">
        <v>1</v>
      </c>
      <c r="AO202" s="12"/>
      <c r="AP202" s="12"/>
      <c r="AQ202" s="4" t="s">
        <v>152</v>
      </c>
      <c r="AR202" s="10">
        <v>44134</v>
      </c>
      <c r="AS202" s="10">
        <v>44104</v>
      </c>
      <c r="AT202" s="4" t="s">
        <v>151</v>
      </c>
    </row>
    <row r="203" spans="1:46" s="4" customFormat="1" x14ac:dyDescent="0.3">
      <c r="A203" s="4">
        <v>2020</v>
      </c>
      <c r="B203" s="10">
        <v>44013</v>
      </c>
      <c r="C203" s="10">
        <v>44104</v>
      </c>
      <c r="D203" s="4" t="s">
        <v>108</v>
      </c>
      <c r="E203" s="4" t="s">
        <v>112</v>
      </c>
      <c r="F203" s="25" t="s">
        <v>912</v>
      </c>
      <c r="G203" s="4" t="s">
        <v>158</v>
      </c>
      <c r="H203" s="11"/>
      <c r="I203" s="7" t="s">
        <v>1083</v>
      </c>
      <c r="J203" s="28" t="str">
        <f t="shared" si="1"/>
        <v>202009000057</v>
      </c>
      <c r="K203" s="4" t="s">
        <v>266</v>
      </c>
      <c r="L203" s="4" t="s">
        <v>229</v>
      </c>
      <c r="M203" s="4" t="s">
        <v>227</v>
      </c>
      <c r="O203" s="4" t="s">
        <v>235</v>
      </c>
      <c r="P203" s="7" t="s">
        <v>195</v>
      </c>
      <c r="Q203" s="7" t="s">
        <v>157</v>
      </c>
      <c r="R203" s="30" t="s">
        <v>914</v>
      </c>
      <c r="S203" s="10">
        <v>44081</v>
      </c>
      <c r="T203" s="41">
        <v>689.66</v>
      </c>
      <c r="U203" s="29">
        <v>800</v>
      </c>
      <c r="V203" s="4">
        <v>0</v>
      </c>
      <c r="W203" s="4">
        <v>0</v>
      </c>
      <c r="X203" s="4" t="s">
        <v>155</v>
      </c>
      <c r="Z203" s="4" t="s">
        <v>156</v>
      </c>
      <c r="AA203" s="4" t="s">
        <v>1083</v>
      </c>
      <c r="AE203" s="11"/>
      <c r="AG203" s="4" t="s">
        <v>154</v>
      </c>
      <c r="AH203" s="4" t="s">
        <v>153</v>
      </c>
      <c r="AI203" s="4">
        <v>1</v>
      </c>
      <c r="AJ203" s="4" t="s">
        <v>116</v>
      </c>
      <c r="AK203" s="4">
        <v>1</v>
      </c>
      <c r="AO203" s="12"/>
      <c r="AP203" s="12"/>
      <c r="AQ203" s="4" t="s">
        <v>152</v>
      </c>
      <c r="AR203" s="10">
        <v>44134</v>
      </c>
      <c r="AS203" s="10">
        <v>44104</v>
      </c>
      <c r="AT203" s="4" t="s">
        <v>151</v>
      </c>
    </row>
    <row r="204" spans="1:46" s="4" customFormat="1" x14ac:dyDescent="0.3">
      <c r="A204" s="4">
        <v>2020</v>
      </c>
      <c r="B204" s="10">
        <v>44013</v>
      </c>
      <c r="C204" s="10">
        <v>44104</v>
      </c>
      <c r="D204" s="4" t="s">
        <v>108</v>
      </c>
      <c r="E204" s="4" t="s">
        <v>114</v>
      </c>
      <c r="F204" s="25" t="s">
        <v>915</v>
      </c>
      <c r="G204" s="4" t="s">
        <v>158</v>
      </c>
      <c r="H204" s="11"/>
      <c r="I204" s="7" t="s">
        <v>916</v>
      </c>
      <c r="J204" s="28" t="str">
        <f t="shared" si="1"/>
        <v>202009000062</v>
      </c>
      <c r="N204" s="4" t="s">
        <v>680</v>
      </c>
      <c r="O204" s="4" t="s">
        <v>840</v>
      </c>
      <c r="P204" s="7" t="s">
        <v>152</v>
      </c>
      <c r="Q204" s="7" t="s">
        <v>157</v>
      </c>
      <c r="R204" s="30" t="s">
        <v>917</v>
      </c>
      <c r="S204" s="10">
        <v>44084</v>
      </c>
      <c r="T204" s="41">
        <v>25172</v>
      </c>
      <c r="U204" s="29">
        <v>25172</v>
      </c>
      <c r="V204" s="4">
        <v>0</v>
      </c>
      <c r="W204" s="4">
        <v>0</v>
      </c>
      <c r="X204" s="4" t="s">
        <v>155</v>
      </c>
      <c r="Z204" s="4" t="s">
        <v>156</v>
      </c>
      <c r="AA204" s="4" t="s">
        <v>916</v>
      </c>
      <c r="AE204" s="11"/>
      <c r="AF204" s="11"/>
      <c r="AG204" s="4" t="s">
        <v>154</v>
      </c>
      <c r="AH204" s="4" t="s">
        <v>153</v>
      </c>
      <c r="AI204" s="4">
        <v>1</v>
      </c>
      <c r="AJ204" s="4" t="s">
        <v>116</v>
      </c>
      <c r="AK204" s="4">
        <v>1</v>
      </c>
      <c r="AO204" s="12"/>
      <c r="AP204" s="12"/>
      <c r="AQ204" s="4" t="s">
        <v>152</v>
      </c>
      <c r="AR204" s="10">
        <v>44134</v>
      </c>
      <c r="AS204" s="10">
        <v>44104</v>
      </c>
      <c r="AT204" s="4" t="s">
        <v>151</v>
      </c>
    </row>
    <row r="205" spans="1:46" s="4" customFormat="1" x14ac:dyDescent="0.3">
      <c r="A205" s="4">
        <v>2020</v>
      </c>
      <c r="B205" s="10">
        <v>44013</v>
      </c>
      <c r="C205" s="10">
        <v>44104</v>
      </c>
      <c r="D205" s="4" t="s">
        <v>108</v>
      </c>
      <c r="E205" s="4" t="s">
        <v>114</v>
      </c>
      <c r="F205" s="25" t="s">
        <v>918</v>
      </c>
      <c r="G205" s="4" t="s">
        <v>158</v>
      </c>
      <c r="H205" s="11"/>
      <c r="I205" s="7" t="s">
        <v>919</v>
      </c>
      <c r="J205" s="28" t="str">
        <f t="shared" si="1"/>
        <v>202009000064</v>
      </c>
      <c r="N205" s="4" t="s">
        <v>680</v>
      </c>
      <c r="O205" s="4" t="s">
        <v>840</v>
      </c>
      <c r="P205" s="7" t="s">
        <v>152</v>
      </c>
      <c r="Q205" s="7" t="s">
        <v>157</v>
      </c>
      <c r="R205" s="30" t="s">
        <v>920</v>
      </c>
      <c r="S205" s="10">
        <v>44084</v>
      </c>
      <c r="T205" s="41">
        <v>25172</v>
      </c>
      <c r="U205" s="29">
        <v>25172</v>
      </c>
      <c r="V205" s="4">
        <v>0</v>
      </c>
      <c r="W205" s="4">
        <v>0</v>
      </c>
      <c r="X205" s="4" t="s">
        <v>155</v>
      </c>
      <c r="Z205" s="4" t="s">
        <v>156</v>
      </c>
      <c r="AA205" s="4" t="s">
        <v>919</v>
      </c>
      <c r="AE205" s="11"/>
      <c r="AF205" s="11"/>
      <c r="AG205" s="4" t="s">
        <v>154</v>
      </c>
      <c r="AH205" s="4" t="s">
        <v>153</v>
      </c>
      <c r="AI205" s="4">
        <v>1</v>
      </c>
      <c r="AJ205" s="4" t="s">
        <v>116</v>
      </c>
      <c r="AK205" s="4">
        <v>1</v>
      </c>
      <c r="AO205" s="12"/>
      <c r="AP205" s="12"/>
      <c r="AQ205" s="4" t="s">
        <v>152</v>
      </c>
      <c r="AR205" s="10">
        <v>44134</v>
      </c>
      <c r="AS205" s="10">
        <v>44104</v>
      </c>
      <c r="AT205" s="4" t="s">
        <v>151</v>
      </c>
    </row>
    <row r="206" spans="1:46" s="4" customFormat="1" x14ac:dyDescent="0.3">
      <c r="A206" s="4">
        <v>2020</v>
      </c>
      <c r="B206" s="10">
        <v>44013</v>
      </c>
      <c r="C206" s="10">
        <v>44104</v>
      </c>
      <c r="D206" s="4" t="s">
        <v>108</v>
      </c>
      <c r="E206" s="4" t="s">
        <v>112</v>
      </c>
      <c r="F206" s="25" t="s">
        <v>921</v>
      </c>
      <c r="G206" s="4" t="s">
        <v>158</v>
      </c>
      <c r="H206" s="11"/>
      <c r="I206" s="7" t="s">
        <v>922</v>
      </c>
      <c r="J206" s="28" t="str">
        <f t="shared" si="1"/>
        <v>202009000072</v>
      </c>
      <c r="K206" s="4" t="s">
        <v>164</v>
      </c>
      <c r="L206" s="4" t="s">
        <v>190</v>
      </c>
      <c r="M206" s="4" t="s">
        <v>160</v>
      </c>
      <c r="O206" s="4" t="s">
        <v>172</v>
      </c>
      <c r="P206" s="7" t="s">
        <v>923</v>
      </c>
      <c r="Q206" s="7" t="s">
        <v>157</v>
      </c>
      <c r="R206" s="30" t="s">
        <v>924</v>
      </c>
      <c r="S206" s="10">
        <v>44084</v>
      </c>
      <c r="T206" s="41">
        <v>630</v>
      </c>
      <c r="U206" s="29">
        <v>730.8</v>
      </c>
      <c r="V206" s="4">
        <v>0</v>
      </c>
      <c r="W206" s="4">
        <v>0</v>
      </c>
      <c r="X206" s="4" t="s">
        <v>155</v>
      </c>
      <c r="Z206" s="4" t="s">
        <v>156</v>
      </c>
      <c r="AA206" s="4" t="s">
        <v>922</v>
      </c>
      <c r="AE206" s="11"/>
      <c r="AG206" s="4" t="s">
        <v>154</v>
      </c>
      <c r="AH206" s="4" t="s">
        <v>153</v>
      </c>
      <c r="AI206" s="4">
        <v>1</v>
      </c>
      <c r="AJ206" s="4" t="s">
        <v>116</v>
      </c>
      <c r="AK206" s="4">
        <v>1</v>
      </c>
      <c r="AO206" s="12"/>
      <c r="AP206" s="12"/>
      <c r="AQ206" s="4" t="s">
        <v>152</v>
      </c>
      <c r="AR206" s="10">
        <v>44134</v>
      </c>
      <c r="AS206" s="10">
        <v>44104</v>
      </c>
      <c r="AT206" s="4" t="s">
        <v>151</v>
      </c>
    </row>
    <row r="207" spans="1:46" s="4" customFormat="1" x14ac:dyDescent="0.3">
      <c r="A207" s="4">
        <v>2020</v>
      </c>
      <c r="B207" s="10">
        <v>44013</v>
      </c>
      <c r="C207" s="10">
        <v>44104</v>
      </c>
      <c r="D207" s="4" t="s">
        <v>108</v>
      </c>
      <c r="E207" s="4" t="s">
        <v>112</v>
      </c>
      <c r="F207" s="25" t="s">
        <v>925</v>
      </c>
      <c r="G207" s="4" t="s">
        <v>158</v>
      </c>
      <c r="H207" s="11"/>
      <c r="I207" s="7" t="s">
        <v>466</v>
      </c>
      <c r="J207" s="28" t="str">
        <f t="shared" si="1"/>
        <v>202009000076</v>
      </c>
      <c r="K207" s="4" t="s">
        <v>681</v>
      </c>
      <c r="L207" s="4" t="s">
        <v>682</v>
      </c>
      <c r="M207" s="4" t="s">
        <v>251</v>
      </c>
      <c r="O207" s="4" t="s">
        <v>252</v>
      </c>
      <c r="P207" s="7" t="s">
        <v>926</v>
      </c>
      <c r="Q207" s="7" t="s">
        <v>157</v>
      </c>
      <c r="R207" s="30" t="s">
        <v>927</v>
      </c>
      <c r="S207" s="10">
        <v>44084</v>
      </c>
      <c r="T207" s="41">
        <v>4700</v>
      </c>
      <c r="U207" s="29">
        <v>5452</v>
      </c>
      <c r="V207" s="4">
        <v>0</v>
      </c>
      <c r="W207" s="4">
        <v>0</v>
      </c>
      <c r="X207" s="4" t="s">
        <v>155</v>
      </c>
      <c r="Z207" s="4" t="s">
        <v>156</v>
      </c>
      <c r="AA207" s="4" t="s">
        <v>466</v>
      </c>
      <c r="AE207" s="11"/>
      <c r="AG207" s="4" t="s">
        <v>154</v>
      </c>
      <c r="AH207" s="4" t="s">
        <v>153</v>
      </c>
      <c r="AI207" s="4">
        <v>1</v>
      </c>
      <c r="AJ207" s="4" t="s">
        <v>116</v>
      </c>
      <c r="AK207" s="4">
        <v>1</v>
      </c>
      <c r="AO207" s="12"/>
      <c r="AP207" s="12"/>
      <c r="AQ207" s="4" t="s">
        <v>152</v>
      </c>
      <c r="AR207" s="10">
        <v>44134</v>
      </c>
      <c r="AS207" s="10">
        <v>44104</v>
      </c>
      <c r="AT207" s="4" t="s">
        <v>151</v>
      </c>
    </row>
    <row r="208" spans="1:46" s="4" customFormat="1" x14ac:dyDescent="0.3">
      <c r="A208" s="4">
        <v>2020</v>
      </c>
      <c r="B208" s="10">
        <v>44013</v>
      </c>
      <c r="C208" s="10">
        <v>44104</v>
      </c>
      <c r="D208" s="4" t="s">
        <v>108</v>
      </c>
      <c r="E208" s="4" t="s">
        <v>114</v>
      </c>
      <c r="F208" s="25" t="s">
        <v>928</v>
      </c>
      <c r="G208" s="4" t="s">
        <v>158</v>
      </c>
      <c r="H208" s="11"/>
      <c r="I208" s="7" t="s">
        <v>703</v>
      </c>
      <c r="J208" s="28" t="str">
        <f t="shared" si="1"/>
        <v>202009000078</v>
      </c>
      <c r="K208" s="4" t="s">
        <v>226</v>
      </c>
      <c r="L208" s="4" t="s">
        <v>227</v>
      </c>
      <c r="M208" s="4" t="s">
        <v>163</v>
      </c>
      <c r="O208" s="4" t="s">
        <v>228</v>
      </c>
      <c r="P208" s="7" t="s">
        <v>195</v>
      </c>
      <c r="Q208" s="7" t="s">
        <v>157</v>
      </c>
      <c r="R208" s="30">
        <v>3906</v>
      </c>
      <c r="S208" s="10">
        <v>44088</v>
      </c>
      <c r="T208" s="41">
        <v>3315</v>
      </c>
      <c r="U208" s="29">
        <v>3651.96</v>
      </c>
      <c r="V208" s="4">
        <v>0</v>
      </c>
      <c r="W208" s="4">
        <v>0</v>
      </c>
      <c r="X208" s="4" t="s">
        <v>155</v>
      </c>
      <c r="Z208" s="4" t="s">
        <v>156</v>
      </c>
      <c r="AA208" s="4" t="s">
        <v>703</v>
      </c>
      <c r="AE208" s="11"/>
      <c r="AG208" s="4" t="s">
        <v>154</v>
      </c>
      <c r="AH208" s="4" t="s">
        <v>153</v>
      </c>
      <c r="AI208" s="4">
        <v>1</v>
      </c>
      <c r="AJ208" s="4" t="s">
        <v>116</v>
      </c>
      <c r="AK208" s="4">
        <v>1</v>
      </c>
      <c r="AO208" s="12"/>
      <c r="AP208" s="12"/>
      <c r="AQ208" s="4" t="s">
        <v>152</v>
      </c>
      <c r="AR208" s="10">
        <v>44134</v>
      </c>
      <c r="AS208" s="10">
        <v>44104</v>
      </c>
      <c r="AT208" s="4" t="s">
        <v>151</v>
      </c>
    </row>
    <row r="209" spans="1:46" s="4" customFormat="1" x14ac:dyDescent="0.3">
      <c r="A209" s="4">
        <v>2020</v>
      </c>
      <c r="B209" s="10">
        <v>44013</v>
      </c>
      <c r="C209" s="10">
        <v>44104</v>
      </c>
      <c r="D209" s="4" t="s">
        <v>108</v>
      </c>
      <c r="E209" s="4" t="s">
        <v>114</v>
      </c>
      <c r="F209" s="25" t="s">
        <v>931</v>
      </c>
      <c r="G209" s="4" t="s">
        <v>158</v>
      </c>
      <c r="H209" s="11"/>
      <c r="I209" s="7" t="s">
        <v>932</v>
      </c>
      <c r="J209" s="28" t="str">
        <f t="shared" si="1"/>
        <v>202009000081</v>
      </c>
      <c r="K209" s="4" t="s">
        <v>226</v>
      </c>
      <c r="L209" s="4" t="s">
        <v>227</v>
      </c>
      <c r="M209" s="4" t="s">
        <v>163</v>
      </c>
      <c r="O209" s="4" t="s">
        <v>228</v>
      </c>
      <c r="P209" s="7" t="s">
        <v>195</v>
      </c>
      <c r="Q209" s="7" t="s">
        <v>157</v>
      </c>
      <c r="R209" s="30">
        <v>3910</v>
      </c>
      <c r="S209" s="10">
        <v>44091</v>
      </c>
      <c r="T209" s="41">
        <v>7800</v>
      </c>
      <c r="U209" s="29">
        <v>9048</v>
      </c>
      <c r="V209" s="4">
        <v>0</v>
      </c>
      <c r="W209" s="4">
        <v>0</v>
      </c>
      <c r="X209" s="4" t="s">
        <v>155</v>
      </c>
      <c r="Z209" s="4" t="s">
        <v>156</v>
      </c>
      <c r="AA209" s="4" t="s">
        <v>932</v>
      </c>
      <c r="AE209" s="11"/>
      <c r="AG209" s="4" t="s">
        <v>154</v>
      </c>
      <c r="AH209" s="4" t="s">
        <v>153</v>
      </c>
      <c r="AI209" s="4">
        <v>1</v>
      </c>
      <c r="AJ209" s="4" t="s">
        <v>116</v>
      </c>
      <c r="AK209" s="4">
        <v>1</v>
      </c>
      <c r="AO209" s="12"/>
      <c r="AP209" s="12"/>
      <c r="AQ209" s="4" t="s">
        <v>152</v>
      </c>
      <c r="AR209" s="10">
        <v>44134</v>
      </c>
      <c r="AS209" s="10">
        <v>44104</v>
      </c>
      <c r="AT209" s="4" t="s">
        <v>151</v>
      </c>
    </row>
    <row r="210" spans="1:46" s="4" customFormat="1" x14ac:dyDescent="0.3">
      <c r="A210" s="4">
        <v>2020</v>
      </c>
      <c r="B210" s="10">
        <v>44013</v>
      </c>
      <c r="C210" s="10">
        <v>44104</v>
      </c>
      <c r="D210" s="4" t="s">
        <v>108</v>
      </c>
      <c r="E210" s="4" t="s">
        <v>112</v>
      </c>
      <c r="F210" s="25" t="s">
        <v>933</v>
      </c>
      <c r="G210" s="4" t="s">
        <v>158</v>
      </c>
      <c r="H210" s="11"/>
      <c r="I210" s="7" t="s">
        <v>934</v>
      </c>
      <c r="J210" s="28" t="str">
        <f t="shared" si="1"/>
        <v>202009000083</v>
      </c>
      <c r="N210" s="4" t="s">
        <v>233</v>
      </c>
      <c r="O210" s="4" t="s">
        <v>234</v>
      </c>
      <c r="P210" s="7" t="s">
        <v>195</v>
      </c>
      <c r="Q210" s="7" t="s">
        <v>157</v>
      </c>
      <c r="R210" s="30" t="s">
        <v>935</v>
      </c>
      <c r="S210" s="10">
        <v>44091</v>
      </c>
      <c r="T210" s="41">
        <v>17306.22</v>
      </c>
      <c r="U210" s="29">
        <v>19999.96</v>
      </c>
      <c r="V210" s="4">
        <v>0</v>
      </c>
      <c r="W210" s="4">
        <v>0</v>
      </c>
      <c r="X210" s="4" t="s">
        <v>155</v>
      </c>
      <c r="Z210" s="4" t="s">
        <v>156</v>
      </c>
      <c r="AA210" s="4" t="s">
        <v>934</v>
      </c>
      <c r="AE210" s="11"/>
      <c r="AG210" s="4" t="s">
        <v>154</v>
      </c>
      <c r="AH210" s="4" t="s">
        <v>153</v>
      </c>
      <c r="AI210" s="4">
        <v>1</v>
      </c>
      <c r="AJ210" s="4" t="s">
        <v>116</v>
      </c>
      <c r="AK210" s="4">
        <v>1</v>
      </c>
      <c r="AO210" s="12"/>
      <c r="AP210" s="12"/>
      <c r="AQ210" s="4" t="s">
        <v>152</v>
      </c>
      <c r="AR210" s="10">
        <v>44134</v>
      </c>
      <c r="AS210" s="10">
        <v>44104</v>
      </c>
      <c r="AT210" s="4" t="s">
        <v>151</v>
      </c>
    </row>
    <row r="211" spans="1:46" s="4" customFormat="1" x14ac:dyDescent="0.3">
      <c r="A211" s="4">
        <v>2020</v>
      </c>
      <c r="B211" s="10">
        <v>44013</v>
      </c>
      <c r="C211" s="10">
        <v>44104</v>
      </c>
      <c r="D211" s="4" t="s">
        <v>108</v>
      </c>
      <c r="E211" s="4" t="s">
        <v>112</v>
      </c>
      <c r="F211" s="25" t="s">
        <v>936</v>
      </c>
      <c r="G211" s="4" t="s">
        <v>158</v>
      </c>
      <c r="H211" s="11"/>
      <c r="I211" s="7" t="s">
        <v>937</v>
      </c>
      <c r="J211" s="28" t="str">
        <f t="shared" si="1"/>
        <v>202009000087</v>
      </c>
      <c r="K211" s="4" t="s">
        <v>230</v>
      </c>
      <c r="L211" s="4" t="s">
        <v>162</v>
      </c>
      <c r="M211" s="4" t="s">
        <v>231</v>
      </c>
      <c r="O211" s="4" t="s">
        <v>232</v>
      </c>
      <c r="P211" s="7" t="s">
        <v>195</v>
      </c>
      <c r="Q211" s="7" t="s">
        <v>157</v>
      </c>
      <c r="R211" s="30">
        <v>10809</v>
      </c>
      <c r="S211" s="10">
        <v>44098</v>
      </c>
      <c r="T211" s="41">
        <v>810.35</v>
      </c>
      <c r="U211" s="29">
        <v>940</v>
      </c>
      <c r="V211" s="4">
        <v>0</v>
      </c>
      <c r="W211" s="4">
        <v>0</v>
      </c>
      <c r="X211" s="4" t="s">
        <v>155</v>
      </c>
      <c r="Z211" s="4" t="s">
        <v>156</v>
      </c>
      <c r="AA211" s="4" t="s">
        <v>937</v>
      </c>
      <c r="AE211" s="11"/>
      <c r="AG211" s="4" t="s">
        <v>154</v>
      </c>
      <c r="AH211" s="4" t="s">
        <v>153</v>
      </c>
      <c r="AI211" s="4">
        <v>1</v>
      </c>
      <c r="AJ211" s="4" t="s">
        <v>116</v>
      </c>
      <c r="AK211" s="4">
        <v>1</v>
      </c>
      <c r="AO211" s="12"/>
      <c r="AP211" s="12"/>
      <c r="AQ211" s="4" t="s">
        <v>152</v>
      </c>
      <c r="AR211" s="10">
        <v>44134</v>
      </c>
      <c r="AS211" s="10">
        <v>44104</v>
      </c>
      <c r="AT211" s="4" t="s">
        <v>151</v>
      </c>
    </row>
    <row r="212" spans="1:46" s="4" customFormat="1" x14ac:dyDescent="0.3">
      <c r="A212" s="4">
        <v>2020</v>
      </c>
      <c r="B212" s="10">
        <v>44013</v>
      </c>
      <c r="C212" s="10">
        <v>44104</v>
      </c>
      <c r="D212" s="4" t="s">
        <v>108</v>
      </c>
      <c r="E212" s="4" t="s">
        <v>112</v>
      </c>
      <c r="F212" s="25" t="s">
        <v>1072</v>
      </c>
      <c r="G212" s="35" t="s">
        <v>158</v>
      </c>
      <c r="I212" s="7" t="s">
        <v>1073</v>
      </c>
      <c r="J212" s="28" t="str">
        <f t="shared" si="1"/>
        <v>202009000091</v>
      </c>
      <c r="N212" s="4" t="s">
        <v>193</v>
      </c>
      <c r="O212" s="4" t="s">
        <v>175</v>
      </c>
      <c r="P212" s="7" t="s">
        <v>1074</v>
      </c>
      <c r="Q212" s="7" t="s">
        <v>157</v>
      </c>
      <c r="R212" s="30" t="s">
        <v>1075</v>
      </c>
      <c r="S212" s="10">
        <v>44075</v>
      </c>
      <c r="T212" s="41">
        <v>1206.25</v>
      </c>
      <c r="U212" s="29">
        <v>1399.25</v>
      </c>
      <c r="V212" s="4">
        <v>0</v>
      </c>
      <c r="W212" s="4">
        <v>0</v>
      </c>
      <c r="X212" s="4" t="s">
        <v>155</v>
      </c>
      <c r="Z212" s="4" t="s">
        <v>156</v>
      </c>
      <c r="AA212" s="4" t="s">
        <v>1073</v>
      </c>
      <c r="AG212" s="4" t="s">
        <v>154</v>
      </c>
      <c r="AH212" s="4" t="s">
        <v>153</v>
      </c>
      <c r="AI212" s="4">
        <v>1</v>
      </c>
      <c r="AJ212" s="4" t="s">
        <v>116</v>
      </c>
      <c r="AK212" s="4">
        <v>1</v>
      </c>
      <c r="AQ212" s="4" t="s">
        <v>152</v>
      </c>
      <c r="AR212" s="10">
        <v>44134</v>
      </c>
      <c r="AS212" s="10">
        <v>44104</v>
      </c>
      <c r="AT212" s="4" t="s">
        <v>151</v>
      </c>
    </row>
    <row r="213" spans="1:46" s="4" customFormat="1" x14ac:dyDescent="0.3">
      <c r="A213" s="4">
        <v>2020</v>
      </c>
      <c r="B213" s="10">
        <v>44013</v>
      </c>
      <c r="C213" s="10">
        <v>44104</v>
      </c>
      <c r="D213" s="4" t="s">
        <v>108</v>
      </c>
      <c r="E213" s="4" t="s">
        <v>114</v>
      </c>
      <c r="F213" s="25" t="s">
        <v>938</v>
      </c>
      <c r="G213" s="4" t="s">
        <v>158</v>
      </c>
      <c r="H213" s="11"/>
      <c r="I213" s="7" t="s">
        <v>939</v>
      </c>
      <c r="J213" s="28" t="str">
        <f t="shared" si="1"/>
        <v>202009000094</v>
      </c>
      <c r="N213" s="4" t="s">
        <v>318</v>
      </c>
      <c r="O213" s="4" t="s">
        <v>200</v>
      </c>
      <c r="P213" s="7" t="s">
        <v>411</v>
      </c>
      <c r="Q213" s="7" t="s">
        <v>157</v>
      </c>
      <c r="R213" s="30">
        <v>82419</v>
      </c>
      <c r="S213" s="10">
        <v>44085</v>
      </c>
      <c r="T213" s="41">
        <v>3241.66</v>
      </c>
      <c r="U213" s="29">
        <v>3615</v>
      </c>
      <c r="V213" s="4">
        <v>0</v>
      </c>
      <c r="W213" s="4">
        <v>0</v>
      </c>
      <c r="X213" s="4" t="s">
        <v>155</v>
      </c>
      <c r="Z213" s="4" t="s">
        <v>156</v>
      </c>
      <c r="AA213" s="4" t="s">
        <v>939</v>
      </c>
      <c r="AE213" s="11"/>
      <c r="AG213" s="4" t="s">
        <v>154</v>
      </c>
      <c r="AH213" s="4" t="s">
        <v>153</v>
      </c>
      <c r="AI213" s="4">
        <v>1</v>
      </c>
      <c r="AJ213" s="4" t="s">
        <v>116</v>
      </c>
      <c r="AK213" s="4">
        <v>1</v>
      </c>
      <c r="AO213" s="12"/>
      <c r="AP213" s="12"/>
      <c r="AQ213" s="4" t="s">
        <v>152</v>
      </c>
      <c r="AR213" s="10">
        <v>44134</v>
      </c>
      <c r="AS213" s="10">
        <v>44104</v>
      </c>
      <c r="AT213" s="4" t="s">
        <v>151</v>
      </c>
    </row>
    <row r="214" spans="1:46" s="4" customFormat="1" x14ac:dyDescent="0.3">
      <c r="A214" s="4">
        <v>2020</v>
      </c>
      <c r="B214" s="10">
        <v>44013</v>
      </c>
      <c r="C214" s="10">
        <v>44104</v>
      </c>
      <c r="D214" s="4" t="s">
        <v>108</v>
      </c>
      <c r="E214" s="4" t="s">
        <v>112</v>
      </c>
      <c r="F214" s="25" t="s">
        <v>940</v>
      </c>
      <c r="G214" s="4" t="s">
        <v>158</v>
      </c>
      <c r="H214" s="11"/>
      <c r="I214" s="7" t="s">
        <v>941</v>
      </c>
      <c r="J214" s="28" t="str">
        <f t="shared" ref="J214:J245" si="2">MID(F214,3,12)</f>
        <v>202009000097</v>
      </c>
      <c r="K214" s="4" t="s">
        <v>230</v>
      </c>
      <c r="L214" s="4" t="s">
        <v>162</v>
      </c>
      <c r="M214" s="4" t="s">
        <v>231</v>
      </c>
      <c r="O214" s="4" t="s">
        <v>232</v>
      </c>
      <c r="P214" s="7" t="s">
        <v>195</v>
      </c>
      <c r="Q214" s="7" t="s">
        <v>157</v>
      </c>
      <c r="R214" s="30">
        <v>10810</v>
      </c>
      <c r="S214" s="10">
        <v>44098</v>
      </c>
      <c r="T214" s="41">
        <v>1077.5999999999999</v>
      </c>
      <c r="U214" s="29">
        <v>1250.01</v>
      </c>
      <c r="V214" s="4">
        <v>0</v>
      </c>
      <c r="W214" s="4">
        <v>0</v>
      </c>
      <c r="X214" s="4" t="s">
        <v>155</v>
      </c>
      <c r="Z214" s="4" t="s">
        <v>156</v>
      </c>
      <c r="AA214" s="4" t="s">
        <v>941</v>
      </c>
      <c r="AE214" s="11"/>
      <c r="AG214" s="4" t="s">
        <v>154</v>
      </c>
      <c r="AH214" s="4" t="s">
        <v>153</v>
      </c>
      <c r="AI214" s="4">
        <v>1</v>
      </c>
      <c r="AJ214" s="4" t="s">
        <v>116</v>
      </c>
      <c r="AK214" s="4">
        <v>1</v>
      </c>
      <c r="AO214" s="12"/>
      <c r="AP214" s="12"/>
      <c r="AQ214" s="4" t="s">
        <v>152</v>
      </c>
      <c r="AR214" s="10">
        <v>44134</v>
      </c>
      <c r="AS214" s="10">
        <v>44104</v>
      </c>
      <c r="AT214" s="4" t="s">
        <v>151</v>
      </c>
    </row>
    <row r="215" spans="1:46" s="4" customFormat="1" x14ac:dyDescent="0.3">
      <c r="A215" s="4">
        <v>2020</v>
      </c>
      <c r="B215" s="10">
        <v>44013</v>
      </c>
      <c r="C215" s="10">
        <v>44104</v>
      </c>
      <c r="D215" s="4" t="s">
        <v>108</v>
      </c>
      <c r="E215" s="4" t="s">
        <v>112</v>
      </c>
      <c r="F215" s="25" t="s">
        <v>942</v>
      </c>
      <c r="G215" s="4" t="s">
        <v>158</v>
      </c>
      <c r="H215" s="11"/>
      <c r="I215" s="7" t="s">
        <v>943</v>
      </c>
      <c r="J215" s="28" t="str">
        <f t="shared" si="2"/>
        <v>202009000098</v>
      </c>
      <c r="K215" s="4" t="s">
        <v>230</v>
      </c>
      <c r="L215" s="4" t="s">
        <v>162</v>
      </c>
      <c r="M215" s="4" t="s">
        <v>231</v>
      </c>
      <c r="O215" s="4" t="s">
        <v>232</v>
      </c>
      <c r="P215" s="7" t="s">
        <v>195</v>
      </c>
      <c r="Q215" s="7" t="s">
        <v>157</v>
      </c>
      <c r="R215" s="30">
        <v>10811</v>
      </c>
      <c r="S215" s="10">
        <v>44098</v>
      </c>
      <c r="T215" s="41">
        <v>474.14</v>
      </c>
      <c r="U215" s="29">
        <v>550</v>
      </c>
      <c r="V215" s="4">
        <v>0</v>
      </c>
      <c r="W215" s="4">
        <v>0</v>
      </c>
      <c r="X215" s="4" t="s">
        <v>155</v>
      </c>
      <c r="Z215" s="4" t="s">
        <v>156</v>
      </c>
      <c r="AA215" s="4" t="s">
        <v>943</v>
      </c>
      <c r="AE215" s="11"/>
      <c r="AG215" s="4" t="s">
        <v>154</v>
      </c>
      <c r="AH215" s="4" t="s">
        <v>153</v>
      </c>
      <c r="AI215" s="4">
        <v>1</v>
      </c>
      <c r="AJ215" s="4" t="s">
        <v>116</v>
      </c>
      <c r="AK215" s="4">
        <v>1</v>
      </c>
      <c r="AO215" s="12"/>
      <c r="AP215" s="12"/>
      <c r="AQ215" s="4" t="s">
        <v>152</v>
      </c>
      <c r="AR215" s="10">
        <v>44134</v>
      </c>
      <c r="AS215" s="10">
        <v>44104</v>
      </c>
      <c r="AT215" s="4" t="s">
        <v>151</v>
      </c>
    </row>
    <row r="216" spans="1:46" s="4" customFormat="1" x14ac:dyDescent="0.3">
      <c r="A216" s="4">
        <v>2020</v>
      </c>
      <c r="B216" s="10">
        <v>44013</v>
      </c>
      <c r="C216" s="10">
        <v>44104</v>
      </c>
      <c r="D216" s="4" t="s">
        <v>108</v>
      </c>
      <c r="E216" s="4" t="s">
        <v>112</v>
      </c>
      <c r="F216" s="25" t="s">
        <v>944</v>
      </c>
      <c r="G216" s="4" t="s">
        <v>158</v>
      </c>
      <c r="H216" s="11"/>
      <c r="I216" s="7" t="s">
        <v>945</v>
      </c>
      <c r="J216" s="28" t="str">
        <f t="shared" si="2"/>
        <v>202009000099</v>
      </c>
      <c r="K216" s="4" t="s">
        <v>230</v>
      </c>
      <c r="L216" s="4" t="s">
        <v>162</v>
      </c>
      <c r="M216" s="4" t="s">
        <v>231</v>
      </c>
      <c r="O216" s="4" t="s">
        <v>232</v>
      </c>
      <c r="P216" s="7" t="s">
        <v>195</v>
      </c>
      <c r="Q216" s="7" t="s">
        <v>157</v>
      </c>
      <c r="R216" s="30">
        <v>10812</v>
      </c>
      <c r="S216" s="10">
        <v>44098</v>
      </c>
      <c r="T216" s="41">
        <v>448.27</v>
      </c>
      <c r="U216" s="29">
        <v>519.99</v>
      </c>
      <c r="V216" s="4">
        <v>0</v>
      </c>
      <c r="W216" s="4">
        <v>0</v>
      </c>
      <c r="X216" s="4" t="s">
        <v>155</v>
      </c>
      <c r="Z216" s="4" t="s">
        <v>156</v>
      </c>
      <c r="AA216" s="4" t="s">
        <v>945</v>
      </c>
      <c r="AE216" s="11"/>
      <c r="AG216" s="4" t="s">
        <v>154</v>
      </c>
      <c r="AH216" s="4" t="s">
        <v>153</v>
      </c>
      <c r="AI216" s="4">
        <v>1</v>
      </c>
      <c r="AJ216" s="4" t="s">
        <v>116</v>
      </c>
      <c r="AK216" s="4">
        <v>1</v>
      </c>
      <c r="AO216" s="12"/>
      <c r="AP216" s="12"/>
      <c r="AQ216" s="4" t="s">
        <v>152</v>
      </c>
      <c r="AR216" s="10">
        <v>44134</v>
      </c>
      <c r="AS216" s="10">
        <v>44104</v>
      </c>
      <c r="AT216" s="4" t="s">
        <v>151</v>
      </c>
    </row>
    <row r="217" spans="1:46" s="4" customFormat="1" x14ac:dyDescent="0.3">
      <c r="A217" s="4">
        <v>2020</v>
      </c>
      <c r="B217" s="10">
        <v>44013</v>
      </c>
      <c r="C217" s="10">
        <v>44104</v>
      </c>
      <c r="D217" s="4" t="s">
        <v>108</v>
      </c>
      <c r="E217" s="4" t="s">
        <v>112</v>
      </c>
      <c r="F217" s="25" t="s">
        <v>946</v>
      </c>
      <c r="G217" s="4" t="s">
        <v>158</v>
      </c>
      <c r="H217" s="11"/>
      <c r="I217" s="7" t="s">
        <v>905</v>
      </c>
      <c r="J217" s="28" t="str">
        <f t="shared" si="2"/>
        <v>202009000100</v>
      </c>
      <c r="K217" s="4" t="s">
        <v>230</v>
      </c>
      <c r="L217" s="4" t="s">
        <v>162</v>
      </c>
      <c r="M217" s="4" t="s">
        <v>231</v>
      </c>
      <c r="O217" s="4" t="s">
        <v>232</v>
      </c>
      <c r="P217" s="7" t="s">
        <v>195</v>
      </c>
      <c r="Q217" s="7" t="s">
        <v>157</v>
      </c>
      <c r="R217" s="30">
        <v>10813</v>
      </c>
      <c r="S217" s="10">
        <v>44098</v>
      </c>
      <c r="T217" s="41">
        <v>1336.2</v>
      </c>
      <c r="U217" s="29">
        <v>1549.99</v>
      </c>
      <c r="V217" s="4">
        <v>0</v>
      </c>
      <c r="W217" s="4">
        <v>0</v>
      </c>
      <c r="X217" s="4" t="s">
        <v>155</v>
      </c>
      <c r="Z217" s="4" t="s">
        <v>156</v>
      </c>
      <c r="AA217" s="4" t="s">
        <v>905</v>
      </c>
      <c r="AE217" s="11"/>
      <c r="AG217" s="4" t="s">
        <v>154</v>
      </c>
      <c r="AH217" s="4" t="s">
        <v>153</v>
      </c>
      <c r="AI217" s="4">
        <v>1</v>
      </c>
      <c r="AJ217" s="4" t="s">
        <v>116</v>
      </c>
      <c r="AK217" s="4">
        <v>1</v>
      </c>
      <c r="AO217" s="12"/>
      <c r="AP217" s="12"/>
      <c r="AQ217" s="4" t="s">
        <v>152</v>
      </c>
      <c r="AR217" s="10">
        <v>44134</v>
      </c>
      <c r="AS217" s="10">
        <v>44104</v>
      </c>
      <c r="AT217" s="4" t="s">
        <v>151</v>
      </c>
    </row>
    <row r="218" spans="1:46" s="4" customFormat="1" x14ac:dyDescent="0.3">
      <c r="A218" s="4">
        <v>2020</v>
      </c>
      <c r="B218" s="10">
        <v>44013</v>
      </c>
      <c r="C218" s="10">
        <v>44104</v>
      </c>
      <c r="D218" s="4" t="s">
        <v>108</v>
      </c>
      <c r="E218" s="4" t="s">
        <v>112</v>
      </c>
      <c r="F218" s="25" t="s">
        <v>947</v>
      </c>
      <c r="G218" s="4" t="s">
        <v>158</v>
      </c>
      <c r="H218" s="11"/>
      <c r="I218" s="7" t="s">
        <v>948</v>
      </c>
      <c r="J218" s="28" t="str">
        <f t="shared" si="2"/>
        <v>202009000101</v>
      </c>
      <c r="K218" s="4" t="s">
        <v>230</v>
      </c>
      <c r="L218" s="4" t="s">
        <v>162</v>
      </c>
      <c r="M218" s="4" t="s">
        <v>231</v>
      </c>
      <c r="O218" s="4" t="s">
        <v>232</v>
      </c>
      <c r="P218" s="7" t="s">
        <v>195</v>
      </c>
      <c r="Q218" s="7" t="s">
        <v>157</v>
      </c>
      <c r="R218" s="30">
        <v>10814</v>
      </c>
      <c r="S218" s="10">
        <v>44098</v>
      </c>
      <c r="T218" s="41">
        <v>1008.62</v>
      </c>
      <c r="U218" s="29">
        <v>1170</v>
      </c>
      <c r="V218" s="4">
        <v>0</v>
      </c>
      <c r="W218" s="4">
        <v>0</v>
      </c>
      <c r="X218" s="4" t="s">
        <v>155</v>
      </c>
      <c r="Z218" s="4" t="s">
        <v>156</v>
      </c>
      <c r="AA218" s="4" t="s">
        <v>948</v>
      </c>
      <c r="AE218" s="11"/>
      <c r="AG218" s="4" t="s">
        <v>154</v>
      </c>
      <c r="AH218" s="4" t="s">
        <v>153</v>
      </c>
      <c r="AI218" s="4">
        <v>1</v>
      </c>
      <c r="AJ218" s="4" t="s">
        <v>116</v>
      </c>
      <c r="AK218" s="4">
        <v>1</v>
      </c>
      <c r="AO218" s="12"/>
      <c r="AP218" s="12"/>
      <c r="AQ218" s="4" t="s">
        <v>152</v>
      </c>
      <c r="AR218" s="10">
        <v>44134</v>
      </c>
      <c r="AS218" s="10">
        <v>44104</v>
      </c>
      <c r="AT218" s="4" t="s">
        <v>151</v>
      </c>
    </row>
    <row r="219" spans="1:46" s="4" customFormat="1" x14ac:dyDescent="0.3">
      <c r="A219" s="4">
        <v>2020</v>
      </c>
      <c r="B219" s="10">
        <v>44013</v>
      </c>
      <c r="C219" s="10">
        <v>44104</v>
      </c>
      <c r="D219" s="4" t="s">
        <v>108</v>
      </c>
      <c r="E219" s="4" t="s">
        <v>112</v>
      </c>
      <c r="F219" s="25" t="s">
        <v>949</v>
      </c>
      <c r="G219" s="4" t="s">
        <v>158</v>
      </c>
      <c r="H219" s="11"/>
      <c r="I219" s="7" t="s">
        <v>950</v>
      </c>
      <c r="J219" s="28" t="str">
        <f t="shared" si="2"/>
        <v>202009000103</v>
      </c>
      <c r="K219" s="4" t="s">
        <v>951</v>
      </c>
      <c r="L219" s="4" t="s">
        <v>682</v>
      </c>
      <c r="M219" s="4" t="s">
        <v>251</v>
      </c>
      <c r="O219" s="4" t="s">
        <v>252</v>
      </c>
      <c r="P219" s="7" t="s">
        <v>210</v>
      </c>
      <c r="Q219" s="7" t="s">
        <v>157</v>
      </c>
      <c r="R219" s="30" t="s">
        <v>952</v>
      </c>
      <c r="S219" s="10">
        <v>44078</v>
      </c>
      <c r="T219" s="41">
        <v>6580</v>
      </c>
      <c r="U219" s="29">
        <v>7632.8</v>
      </c>
      <c r="V219" s="4">
        <v>0</v>
      </c>
      <c r="W219" s="4">
        <v>0</v>
      </c>
      <c r="X219" s="4" t="s">
        <v>155</v>
      </c>
      <c r="Z219" s="4" t="s">
        <v>156</v>
      </c>
      <c r="AA219" s="4" t="s">
        <v>950</v>
      </c>
      <c r="AE219" s="11"/>
      <c r="AG219" s="4" t="s">
        <v>154</v>
      </c>
      <c r="AH219" s="4" t="s">
        <v>153</v>
      </c>
      <c r="AI219" s="4">
        <v>1</v>
      </c>
      <c r="AJ219" s="4" t="s">
        <v>116</v>
      </c>
      <c r="AK219" s="4">
        <v>1</v>
      </c>
      <c r="AO219" s="12"/>
      <c r="AP219" s="12"/>
      <c r="AQ219" s="4" t="s">
        <v>152</v>
      </c>
      <c r="AR219" s="10">
        <v>44134</v>
      </c>
      <c r="AS219" s="10">
        <v>44104</v>
      </c>
      <c r="AT219" s="4" t="s">
        <v>151</v>
      </c>
    </row>
    <row r="220" spans="1:46" s="4" customFormat="1" x14ac:dyDescent="0.3">
      <c r="A220" s="4">
        <v>2020</v>
      </c>
      <c r="B220" s="10">
        <v>44013</v>
      </c>
      <c r="C220" s="10">
        <v>44104</v>
      </c>
      <c r="D220" s="4" t="s">
        <v>108</v>
      </c>
      <c r="E220" s="4" t="s">
        <v>112</v>
      </c>
      <c r="F220" s="25" t="s">
        <v>963</v>
      </c>
      <c r="G220" s="4" t="s">
        <v>158</v>
      </c>
      <c r="H220" s="11"/>
      <c r="I220" s="7" t="s">
        <v>913</v>
      </c>
      <c r="J220" s="28" t="str">
        <f t="shared" si="2"/>
        <v>202009000104</v>
      </c>
      <c r="K220" s="4" t="s">
        <v>266</v>
      </c>
      <c r="L220" s="4" t="s">
        <v>229</v>
      </c>
      <c r="M220" s="4" t="s">
        <v>227</v>
      </c>
      <c r="O220" s="4" t="s">
        <v>235</v>
      </c>
      <c r="P220" s="7" t="s">
        <v>195</v>
      </c>
      <c r="Q220" s="7" t="s">
        <v>157</v>
      </c>
      <c r="R220" s="30" t="s">
        <v>962</v>
      </c>
      <c r="S220" s="10">
        <v>44098</v>
      </c>
      <c r="T220" s="41">
        <v>1163.79</v>
      </c>
      <c r="U220" s="29">
        <v>1350</v>
      </c>
      <c r="V220" s="4">
        <v>0</v>
      </c>
      <c r="W220" s="4">
        <v>0</v>
      </c>
      <c r="X220" s="4" t="s">
        <v>155</v>
      </c>
      <c r="Z220" s="4" t="s">
        <v>156</v>
      </c>
      <c r="AA220" s="4" t="s">
        <v>913</v>
      </c>
      <c r="AE220" s="11"/>
      <c r="AG220" s="4" t="s">
        <v>154</v>
      </c>
      <c r="AH220" s="4" t="s">
        <v>153</v>
      </c>
      <c r="AI220" s="4">
        <v>1</v>
      </c>
      <c r="AJ220" s="4" t="s">
        <v>116</v>
      </c>
      <c r="AK220" s="4">
        <v>1</v>
      </c>
      <c r="AO220" s="12"/>
      <c r="AP220" s="12"/>
      <c r="AQ220" s="4" t="s">
        <v>152</v>
      </c>
      <c r="AR220" s="10">
        <v>44134</v>
      </c>
      <c r="AS220" s="10">
        <v>44104</v>
      </c>
      <c r="AT220" s="4" t="s">
        <v>151</v>
      </c>
    </row>
    <row r="221" spans="1:46" s="4" customFormat="1" x14ac:dyDescent="0.3">
      <c r="A221" s="4">
        <v>2020</v>
      </c>
      <c r="B221" s="10">
        <v>44013</v>
      </c>
      <c r="C221" s="10">
        <v>44104</v>
      </c>
      <c r="D221" s="4" t="s">
        <v>108</v>
      </c>
      <c r="E221" s="4" t="s">
        <v>112</v>
      </c>
      <c r="F221" s="25" t="s">
        <v>964</v>
      </c>
      <c r="G221" s="4" t="s">
        <v>158</v>
      </c>
      <c r="H221" s="11"/>
      <c r="I221" s="7" t="s">
        <v>702</v>
      </c>
      <c r="J221" s="28" t="str">
        <f t="shared" si="2"/>
        <v>202009000107</v>
      </c>
      <c r="N221" s="4" t="s">
        <v>233</v>
      </c>
      <c r="O221" s="4" t="s">
        <v>234</v>
      </c>
      <c r="P221" s="7" t="s">
        <v>195</v>
      </c>
      <c r="Q221" s="7" t="s">
        <v>157</v>
      </c>
      <c r="R221" s="30" t="s">
        <v>965</v>
      </c>
      <c r="S221" s="10">
        <v>44097</v>
      </c>
      <c r="T221" s="41">
        <v>8651.16</v>
      </c>
      <c r="U221" s="29">
        <v>9999.9599999999991</v>
      </c>
      <c r="V221" s="4">
        <v>0</v>
      </c>
      <c r="W221" s="4">
        <v>0</v>
      </c>
      <c r="X221" s="4" t="s">
        <v>155</v>
      </c>
      <c r="Z221" s="4" t="s">
        <v>156</v>
      </c>
      <c r="AA221" s="4" t="s">
        <v>702</v>
      </c>
      <c r="AE221" s="11"/>
      <c r="AG221" s="4" t="s">
        <v>154</v>
      </c>
      <c r="AH221" s="4" t="s">
        <v>153</v>
      </c>
      <c r="AI221" s="4">
        <v>1</v>
      </c>
      <c r="AJ221" s="4" t="s">
        <v>116</v>
      </c>
      <c r="AK221" s="4">
        <v>1</v>
      </c>
      <c r="AQ221" s="4" t="s">
        <v>152</v>
      </c>
      <c r="AR221" s="10">
        <v>44134</v>
      </c>
      <c r="AS221" s="10">
        <v>44104</v>
      </c>
      <c r="AT221" s="4" t="s">
        <v>151</v>
      </c>
    </row>
    <row r="222" spans="1:46" s="4" customFormat="1" x14ac:dyDescent="0.3">
      <c r="A222" s="4">
        <v>2020</v>
      </c>
      <c r="B222" s="10">
        <v>44013</v>
      </c>
      <c r="C222" s="10">
        <v>44104</v>
      </c>
      <c r="D222" s="4" t="s">
        <v>108</v>
      </c>
      <c r="E222" s="4" t="s">
        <v>112</v>
      </c>
      <c r="F222" s="25" t="s">
        <v>966</v>
      </c>
      <c r="G222" s="4" t="s">
        <v>158</v>
      </c>
      <c r="H222" s="11"/>
      <c r="I222" s="7" t="s">
        <v>967</v>
      </c>
      <c r="J222" s="28" t="str">
        <f t="shared" si="2"/>
        <v>202009000109</v>
      </c>
      <c r="N222" s="4" t="s">
        <v>233</v>
      </c>
      <c r="O222" s="4" t="s">
        <v>234</v>
      </c>
      <c r="P222" s="7" t="s">
        <v>195</v>
      </c>
      <c r="Q222" s="7" t="s">
        <v>157</v>
      </c>
      <c r="R222" s="30" t="s">
        <v>968</v>
      </c>
      <c r="S222" s="10">
        <v>44102</v>
      </c>
      <c r="T222" s="41">
        <v>8651.66</v>
      </c>
      <c r="U222" s="29">
        <v>10000.32</v>
      </c>
      <c r="V222" s="4">
        <v>0</v>
      </c>
      <c r="W222" s="4">
        <v>0</v>
      </c>
      <c r="X222" s="4" t="s">
        <v>155</v>
      </c>
      <c r="Z222" s="4" t="s">
        <v>156</v>
      </c>
      <c r="AA222" s="4" t="s">
        <v>967</v>
      </c>
      <c r="AE222" s="11"/>
      <c r="AG222" s="4" t="s">
        <v>154</v>
      </c>
      <c r="AH222" s="4" t="s">
        <v>153</v>
      </c>
      <c r="AI222" s="4">
        <v>1</v>
      </c>
      <c r="AJ222" s="4" t="s">
        <v>116</v>
      </c>
      <c r="AK222" s="4">
        <v>1</v>
      </c>
      <c r="AQ222" s="4" t="s">
        <v>152</v>
      </c>
      <c r="AR222" s="10">
        <v>44134</v>
      </c>
      <c r="AS222" s="10">
        <v>44104</v>
      </c>
      <c r="AT222" s="4" t="s">
        <v>151</v>
      </c>
    </row>
    <row r="223" spans="1:46" s="4" customFormat="1" x14ac:dyDescent="0.3">
      <c r="A223" s="4">
        <v>2020</v>
      </c>
      <c r="B223" s="10">
        <v>44013</v>
      </c>
      <c r="C223" s="10">
        <v>44104</v>
      </c>
      <c r="D223" s="4" t="s">
        <v>108</v>
      </c>
      <c r="E223" s="4" t="s">
        <v>112</v>
      </c>
      <c r="F223" s="25" t="s">
        <v>969</v>
      </c>
      <c r="G223" s="35" t="s">
        <v>158</v>
      </c>
      <c r="H223" s="11"/>
      <c r="I223" s="7" t="s">
        <v>967</v>
      </c>
      <c r="J223" s="28" t="str">
        <f t="shared" si="2"/>
        <v>202009000111</v>
      </c>
      <c r="N223" s="4" t="s">
        <v>233</v>
      </c>
      <c r="O223" s="4" t="s">
        <v>234</v>
      </c>
      <c r="P223" s="7" t="s">
        <v>195</v>
      </c>
      <c r="Q223" s="7" t="s">
        <v>157</v>
      </c>
      <c r="R223" s="30" t="s">
        <v>970</v>
      </c>
      <c r="S223" s="10">
        <v>44104</v>
      </c>
      <c r="T223" s="41">
        <v>4326.01</v>
      </c>
      <c r="U223" s="29">
        <v>5000.01</v>
      </c>
      <c r="V223" s="4">
        <v>0</v>
      </c>
      <c r="W223" s="4">
        <v>0</v>
      </c>
      <c r="X223" s="4" t="s">
        <v>155</v>
      </c>
      <c r="Z223" s="4" t="s">
        <v>156</v>
      </c>
      <c r="AA223" s="4" t="s">
        <v>967</v>
      </c>
      <c r="AE223" s="11"/>
      <c r="AG223" s="4" t="s">
        <v>154</v>
      </c>
      <c r="AH223" s="4" t="s">
        <v>153</v>
      </c>
      <c r="AI223" s="4">
        <v>1</v>
      </c>
      <c r="AJ223" s="4" t="s">
        <v>116</v>
      </c>
      <c r="AK223" s="4">
        <v>1</v>
      </c>
      <c r="AQ223" s="4" t="s">
        <v>152</v>
      </c>
      <c r="AR223" s="10">
        <v>44134</v>
      </c>
      <c r="AS223" s="10">
        <v>44104</v>
      </c>
      <c r="AT223" s="4" t="s">
        <v>151</v>
      </c>
    </row>
    <row r="224" spans="1:46" s="4" customFormat="1" x14ac:dyDescent="0.3">
      <c r="A224" s="4">
        <v>2020</v>
      </c>
      <c r="B224" s="10">
        <v>44013</v>
      </c>
      <c r="C224" s="10">
        <v>44104</v>
      </c>
      <c r="D224" s="4" t="s">
        <v>108</v>
      </c>
      <c r="E224" s="4" t="s">
        <v>112</v>
      </c>
      <c r="F224" s="25" t="s">
        <v>971</v>
      </c>
      <c r="G224" s="35" t="s">
        <v>158</v>
      </c>
      <c r="I224" s="7" t="s">
        <v>972</v>
      </c>
      <c r="J224" s="28" t="str">
        <f t="shared" si="2"/>
        <v>202009000114</v>
      </c>
      <c r="K224" s="4" t="s">
        <v>973</v>
      </c>
      <c r="L224" s="4" t="s">
        <v>974</v>
      </c>
      <c r="M224" s="4" t="s">
        <v>975</v>
      </c>
      <c r="O224" s="4" t="s">
        <v>976</v>
      </c>
      <c r="P224" s="7" t="s">
        <v>411</v>
      </c>
      <c r="Q224" s="7" t="s">
        <v>157</v>
      </c>
      <c r="R224" s="30">
        <v>1881</v>
      </c>
      <c r="S224" s="10">
        <v>44082</v>
      </c>
      <c r="T224" s="41">
        <v>2362.0700000000002</v>
      </c>
      <c r="U224" s="29">
        <v>2740.01</v>
      </c>
      <c r="V224" s="4">
        <v>0</v>
      </c>
      <c r="W224" s="4">
        <v>0</v>
      </c>
      <c r="X224" s="4" t="s">
        <v>155</v>
      </c>
      <c r="Z224" s="4" t="s">
        <v>156</v>
      </c>
      <c r="AA224" s="4" t="s">
        <v>972</v>
      </c>
      <c r="AE224" s="11"/>
      <c r="AG224" s="4" t="s">
        <v>154</v>
      </c>
      <c r="AH224" s="4" t="s">
        <v>153</v>
      </c>
      <c r="AI224" s="4">
        <v>1</v>
      </c>
      <c r="AJ224" s="4" t="s">
        <v>116</v>
      </c>
      <c r="AK224" s="4">
        <v>1</v>
      </c>
      <c r="AQ224" s="4" t="s">
        <v>152</v>
      </c>
      <c r="AR224" s="10">
        <v>44134</v>
      </c>
      <c r="AS224" s="10">
        <v>44104</v>
      </c>
      <c r="AT224" s="4" t="s">
        <v>151</v>
      </c>
    </row>
    <row r="225" spans="1:46" s="4" customFormat="1" x14ac:dyDescent="0.3">
      <c r="A225" s="4">
        <v>2020</v>
      </c>
      <c r="B225" s="10">
        <v>44013</v>
      </c>
      <c r="C225" s="10">
        <v>44104</v>
      </c>
      <c r="D225" s="4" t="s">
        <v>108</v>
      </c>
      <c r="E225" s="4" t="s">
        <v>112</v>
      </c>
      <c r="F225" s="25" t="s">
        <v>977</v>
      </c>
      <c r="G225" s="35" t="s">
        <v>158</v>
      </c>
      <c r="I225" s="7" t="s">
        <v>978</v>
      </c>
      <c r="J225" s="28" t="str">
        <f t="shared" si="2"/>
        <v>202009000115</v>
      </c>
      <c r="K225" s="4" t="s">
        <v>979</v>
      </c>
      <c r="L225" s="4" t="s">
        <v>980</v>
      </c>
      <c r="M225" s="4" t="s">
        <v>981</v>
      </c>
      <c r="O225" s="4" t="s">
        <v>982</v>
      </c>
      <c r="P225" s="7" t="s">
        <v>195</v>
      </c>
      <c r="Q225" s="7" t="s">
        <v>157</v>
      </c>
      <c r="R225" s="30" t="s">
        <v>983</v>
      </c>
      <c r="S225" s="10">
        <v>44077</v>
      </c>
      <c r="T225" s="41">
        <v>4387.93</v>
      </c>
      <c r="U225" s="29">
        <v>5090</v>
      </c>
      <c r="V225" s="4">
        <v>0</v>
      </c>
      <c r="W225" s="4">
        <v>0</v>
      </c>
      <c r="X225" s="4" t="s">
        <v>155</v>
      </c>
      <c r="Z225" s="4" t="s">
        <v>156</v>
      </c>
      <c r="AA225" s="4" t="s">
        <v>978</v>
      </c>
      <c r="AE225" s="11"/>
      <c r="AG225" s="4" t="s">
        <v>154</v>
      </c>
      <c r="AH225" s="4" t="s">
        <v>153</v>
      </c>
      <c r="AI225" s="4">
        <v>1</v>
      </c>
      <c r="AJ225" s="4" t="s">
        <v>116</v>
      </c>
      <c r="AK225" s="4">
        <v>1</v>
      </c>
      <c r="AQ225" s="4" t="s">
        <v>152</v>
      </c>
      <c r="AR225" s="10">
        <v>44134</v>
      </c>
      <c r="AS225" s="10">
        <v>44104</v>
      </c>
      <c r="AT225" s="4" t="s">
        <v>151</v>
      </c>
    </row>
    <row r="226" spans="1:46" s="4" customFormat="1" x14ac:dyDescent="0.3">
      <c r="A226" s="4">
        <v>2020</v>
      </c>
      <c r="B226" s="10">
        <v>44013</v>
      </c>
      <c r="C226" s="10">
        <v>44104</v>
      </c>
      <c r="D226" s="4" t="s">
        <v>108</v>
      </c>
      <c r="E226" s="4" t="s">
        <v>112</v>
      </c>
      <c r="F226" s="25" t="s">
        <v>984</v>
      </c>
      <c r="G226" s="35" t="s">
        <v>158</v>
      </c>
      <c r="I226" s="7" t="s">
        <v>989</v>
      </c>
      <c r="J226" s="28" t="str">
        <f t="shared" si="2"/>
        <v>202009000118</v>
      </c>
      <c r="K226" s="4" t="s">
        <v>266</v>
      </c>
      <c r="L226" s="4" t="s">
        <v>229</v>
      </c>
      <c r="M226" s="4" t="s">
        <v>227</v>
      </c>
      <c r="O226" s="4" t="s">
        <v>235</v>
      </c>
      <c r="P226" s="7" t="s">
        <v>195</v>
      </c>
      <c r="Q226" s="7" t="s">
        <v>157</v>
      </c>
      <c r="R226" s="30" t="s">
        <v>985</v>
      </c>
      <c r="S226" s="10">
        <v>44081</v>
      </c>
      <c r="T226" s="41">
        <v>1689.66</v>
      </c>
      <c r="U226" s="29">
        <v>1960</v>
      </c>
      <c r="V226" s="4">
        <v>0</v>
      </c>
      <c r="W226" s="4">
        <v>0</v>
      </c>
      <c r="X226" s="4" t="s">
        <v>155</v>
      </c>
      <c r="Z226" s="4" t="s">
        <v>156</v>
      </c>
      <c r="AA226" s="4" t="s">
        <v>989</v>
      </c>
      <c r="AE226" s="11"/>
      <c r="AG226" s="4" t="s">
        <v>154</v>
      </c>
      <c r="AH226" s="4" t="s">
        <v>153</v>
      </c>
      <c r="AI226" s="4">
        <v>1</v>
      </c>
      <c r="AJ226" s="4" t="s">
        <v>116</v>
      </c>
      <c r="AK226" s="4">
        <v>1</v>
      </c>
      <c r="AQ226" s="4" t="s">
        <v>152</v>
      </c>
      <c r="AR226" s="10">
        <v>44134</v>
      </c>
      <c r="AS226" s="10">
        <v>44104</v>
      </c>
      <c r="AT226" s="4" t="s">
        <v>151</v>
      </c>
    </row>
    <row r="227" spans="1:46" s="4" customFormat="1" x14ac:dyDescent="0.3">
      <c r="A227" s="4">
        <v>2020</v>
      </c>
      <c r="B227" s="10">
        <v>44013</v>
      </c>
      <c r="C227" s="10">
        <v>44104</v>
      </c>
      <c r="D227" s="4" t="s">
        <v>108</v>
      </c>
      <c r="E227" s="4" t="s">
        <v>112</v>
      </c>
      <c r="F227" s="25" t="s">
        <v>986</v>
      </c>
      <c r="G227" s="35" t="s">
        <v>158</v>
      </c>
      <c r="I227" s="7" t="s">
        <v>987</v>
      </c>
      <c r="J227" s="28" t="str">
        <f t="shared" si="2"/>
        <v>202009000120</v>
      </c>
      <c r="K227" s="4" t="s">
        <v>266</v>
      </c>
      <c r="L227" s="4" t="s">
        <v>229</v>
      </c>
      <c r="M227" s="4" t="s">
        <v>227</v>
      </c>
      <c r="O227" s="4" t="s">
        <v>235</v>
      </c>
      <c r="P227" s="7" t="s">
        <v>195</v>
      </c>
      <c r="Q227" s="7" t="s">
        <v>157</v>
      </c>
      <c r="R227" s="30" t="s">
        <v>988</v>
      </c>
      <c r="S227" s="10">
        <v>44081</v>
      </c>
      <c r="T227" s="41">
        <v>1034.48</v>
      </c>
      <c r="U227" s="29">
        <v>1200</v>
      </c>
      <c r="V227" s="4">
        <v>0</v>
      </c>
      <c r="W227" s="4">
        <v>0</v>
      </c>
      <c r="X227" s="4" t="s">
        <v>155</v>
      </c>
      <c r="Z227" s="4" t="s">
        <v>156</v>
      </c>
      <c r="AA227" s="4" t="s">
        <v>987</v>
      </c>
      <c r="AG227" s="4" t="s">
        <v>154</v>
      </c>
      <c r="AH227" s="4" t="s">
        <v>153</v>
      </c>
      <c r="AI227" s="4">
        <v>1</v>
      </c>
      <c r="AJ227" s="4" t="s">
        <v>116</v>
      </c>
      <c r="AK227" s="4">
        <v>1</v>
      </c>
      <c r="AQ227" s="4" t="s">
        <v>152</v>
      </c>
      <c r="AR227" s="10">
        <v>44134</v>
      </c>
      <c r="AS227" s="10">
        <v>44104</v>
      </c>
      <c r="AT227" s="4" t="s">
        <v>151</v>
      </c>
    </row>
    <row r="228" spans="1:46" s="4" customFormat="1" x14ac:dyDescent="0.3">
      <c r="A228" s="4">
        <v>2020</v>
      </c>
      <c r="B228" s="10">
        <v>44013</v>
      </c>
      <c r="C228" s="10">
        <v>44104</v>
      </c>
      <c r="D228" s="4" t="s">
        <v>108</v>
      </c>
      <c r="E228" s="4" t="s">
        <v>112</v>
      </c>
      <c r="F228" s="25" t="s">
        <v>990</v>
      </c>
      <c r="G228" s="35" t="s">
        <v>158</v>
      </c>
      <c r="I228" s="7" t="s">
        <v>991</v>
      </c>
      <c r="J228" s="28" t="str">
        <f t="shared" si="2"/>
        <v>202009000126</v>
      </c>
      <c r="N228" s="4" t="s">
        <v>198</v>
      </c>
      <c r="O228" s="4" t="s">
        <v>176</v>
      </c>
      <c r="P228" s="7" t="s">
        <v>992</v>
      </c>
      <c r="Q228" s="7" t="s">
        <v>157</v>
      </c>
      <c r="R228" s="30" t="s">
        <v>993</v>
      </c>
      <c r="S228" s="10">
        <v>44089</v>
      </c>
      <c r="T228" s="41">
        <v>337.5</v>
      </c>
      <c r="U228" s="29">
        <v>391.5</v>
      </c>
      <c r="V228" s="4">
        <v>0</v>
      </c>
      <c r="W228" s="4">
        <v>0</v>
      </c>
      <c r="X228" s="4" t="s">
        <v>155</v>
      </c>
      <c r="Z228" s="4" t="s">
        <v>156</v>
      </c>
      <c r="AA228" s="4" t="s">
        <v>991</v>
      </c>
      <c r="AG228" s="4" t="s">
        <v>154</v>
      </c>
      <c r="AH228" s="4" t="s">
        <v>153</v>
      </c>
      <c r="AI228" s="4">
        <v>1</v>
      </c>
      <c r="AJ228" s="4" t="s">
        <v>116</v>
      </c>
      <c r="AK228" s="4">
        <v>1</v>
      </c>
      <c r="AQ228" s="4" t="s">
        <v>152</v>
      </c>
      <c r="AR228" s="10">
        <v>44134</v>
      </c>
      <c r="AS228" s="10">
        <v>44104</v>
      </c>
      <c r="AT228" s="4" t="s">
        <v>151</v>
      </c>
    </row>
    <row r="229" spans="1:46" s="4" customFormat="1" x14ac:dyDescent="0.3">
      <c r="A229" s="4">
        <v>2020</v>
      </c>
      <c r="B229" s="10">
        <v>44013</v>
      </c>
      <c r="C229" s="10">
        <v>44104</v>
      </c>
      <c r="D229" s="4" t="s">
        <v>108</v>
      </c>
      <c r="E229" s="4" t="s">
        <v>114</v>
      </c>
      <c r="F229" s="25" t="s">
        <v>994</v>
      </c>
      <c r="G229" s="35" t="s">
        <v>158</v>
      </c>
      <c r="I229" s="7" t="s">
        <v>995</v>
      </c>
      <c r="J229" s="28" t="str">
        <f t="shared" si="2"/>
        <v>202009000175</v>
      </c>
      <c r="N229" s="4" t="s">
        <v>680</v>
      </c>
      <c r="O229" s="4" t="s">
        <v>840</v>
      </c>
      <c r="P229" s="7" t="s">
        <v>186</v>
      </c>
      <c r="Q229" s="7" t="s">
        <v>157</v>
      </c>
      <c r="R229" s="30" t="s">
        <v>996</v>
      </c>
      <c r="S229" s="10">
        <v>44082</v>
      </c>
      <c r="T229" s="41">
        <v>24360</v>
      </c>
      <c r="U229" s="29">
        <v>24360</v>
      </c>
      <c r="V229" s="4">
        <v>0</v>
      </c>
      <c r="W229" s="4">
        <v>0</v>
      </c>
      <c r="X229" s="4" t="s">
        <v>155</v>
      </c>
      <c r="Z229" s="4" t="s">
        <v>156</v>
      </c>
      <c r="AA229" s="4" t="s">
        <v>995</v>
      </c>
      <c r="AG229" s="4" t="s">
        <v>154</v>
      </c>
      <c r="AH229" s="4" t="s">
        <v>153</v>
      </c>
      <c r="AI229" s="4">
        <v>1</v>
      </c>
      <c r="AJ229" s="4" t="s">
        <v>116</v>
      </c>
      <c r="AK229" s="4">
        <v>1</v>
      </c>
      <c r="AQ229" s="4" t="s">
        <v>152</v>
      </c>
      <c r="AR229" s="10">
        <v>44134</v>
      </c>
      <c r="AS229" s="10">
        <v>44104</v>
      </c>
      <c r="AT229" s="4" t="s">
        <v>151</v>
      </c>
    </row>
    <row r="230" spans="1:46" s="4" customFormat="1" x14ac:dyDescent="0.3">
      <c r="A230" s="4">
        <v>2020</v>
      </c>
      <c r="B230" s="10">
        <v>44013</v>
      </c>
      <c r="C230" s="10">
        <v>44104</v>
      </c>
      <c r="D230" s="4" t="s">
        <v>108</v>
      </c>
      <c r="E230" s="4" t="s">
        <v>114</v>
      </c>
      <c r="F230" s="25" t="s">
        <v>1000</v>
      </c>
      <c r="G230" s="35" t="s">
        <v>158</v>
      </c>
      <c r="I230" s="7" t="s">
        <v>1001</v>
      </c>
      <c r="J230" s="28" t="str">
        <f t="shared" si="2"/>
        <v>202009000176</v>
      </c>
      <c r="N230" s="4" t="s">
        <v>680</v>
      </c>
      <c r="O230" s="4" t="s">
        <v>840</v>
      </c>
      <c r="P230" s="7" t="s">
        <v>186</v>
      </c>
      <c r="Q230" s="7" t="s">
        <v>157</v>
      </c>
      <c r="R230" s="30" t="s">
        <v>1002</v>
      </c>
      <c r="S230" s="10">
        <v>44082</v>
      </c>
      <c r="T230" s="41">
        <v>48720</v>
      </c>
      <c r="U230" s="29">
        <v>48720</v>
      </c>
      <c r="V230" s="4">
        <v>0</v>
      </c>
      <c r="W230" s="4">
        <v>0</v>
      </c>
      <c r="X230" s="4" t="s">
        <v>155</v>
      </c>
      <c r="Z230" s="4" t="s">
        <v>156</v>
      </c>
      <c r="AA230" s="4" t="s">
        <v>1001</v>
      </c>
      <c r="AG230" s="4" t="s">
        <v>154</v>
      </c>
      <c r="AH230" s="4" t="s">
        <v>153</v>
      </c>
      <c r="AI230" s="4">
        <v>1</v>
      </c>
      <c r="AJ230" s="4" t="s">
        <v>116</v>
      </c>
      <c r="AK230" s="4">
        <v>1</v>
      </c>
      <c r="AQ230" s="4" t="s">
        <v>152</v>
      </c>
      <c r="AR230" s="10">
        <v>44134</v>
      </c>
      <c r="AS230" s="10">
        <v>44104</v>
      </c>
      <c r="AT230" s="4" t="s">
        <v>151</v>
      </c>
    </row>
    <row r="231" spans="1:46" s="4" customFormat="1" x14ac:dyDescent="0.3">
      <c r="A231" s="4">
        <v>2020</v>
      </c>
      <c r="B231" s="10">
        <v>44013</v>
      </c>
      <c r="C231" s="10">
        <v>44104</v>
      </c>
      <c r="D231" s="4" t="s">
        <v>108</v>
      </c>
      <c r="E231" s="4" t="s">
        <v>114</v>
      </c>
      <c r="F231" s="25" t="s">
        <v>997</v>
      </c>
      <c r="G231" s="35" t="s">
        <v>158</v>
      </c>
      <c r="I231" s="7" t="s">
        <v>998</v>
      </c>
      <c r="J231" s="28" t="str">
        <f t="shared" si="2"/>
        <v>202009000177</v>
      </c>
      <c r="N231" s="4" t="s">
        <v>680</v>
      </c>
      <c r="O231" s="4" t="s">
        <v>840</v>
      </c>
      <c r="P231" s="7" t="s">
        <v>186</v>
      </c>
      <c r="Q231" s="7" t="s">
        <v>157</v>
      </c>
      <c r="R231" s="30" t="s">
        <v>999</v>
      </c>
      <c r="S231" s="10">
        <v>44082</v>
      </c>
      <c r="T231" s="41">
        <v>24360</v>
      </c>
      <c r="U231" s="29">
        <v>24360</v>
      </c>
      <c r="V231" s="4">
        <v>0</v>
      </c>
      <c r="W231" s="4">
        <v>0</v>
      </c>
      <c r="X231" s="4" t="s">
        <v>155</v>
      </c>
      <c r="Z231" s="4" t="s">
        <v>156</v>
      </c>
      <c r="AA231" s="4" t="s">
        <v>998</v>
      </c>
      <c r="AG231" s="4" t="s">
        <v>154</v>
      </c>
      <c r="AH231" s="4" t="s">
        <v>153</v>
      </c>
      <c r="AI231" s="4">
        <v>1</v>
      </c>
      <c r="AJ231" s="4" t="s">
        <v>116</v>
      </c>
      <c r="AK231" s="4">
        <v>1</v>
      </c>
      <c r="AQ231" s="4" t="s">
        <v>152</v>
      </c>
      <c r="AR231" s="10">
        <v>44134</v>
      </c>
      <c r="AS231" s="10">
        <v>44104</v>
      </c>
      <c r="AT231" s="4" t="s">
        <v>151</v>
      </c>
    </row>
    <row r="232" spans="1:46" s="4" customFormat="1" x14ac:dyDescent="0.3">
      <c r="A232" s="4">
        <v>2020</v>
      </c>
      <c r="B232" s="10">
        <v>44013</v>
      </c>
      <c r="C232" s="10">
        <v>44104</v>
      </c>
      <c r="D232" s="4" t="s">
        <v>108</v>
      </c>
      <c r="E232" s="4" t="s">
        <v>112</v>
      </c>
      <c r="F232" s="25" t="s">
        <v>1003</v>
      </c>
      <c r="G232" s="35" t="s">
        <v>158</v>
      </c>
      <c r="I232" s="7" t="s">
        <v>1004</v>
      </c>
      <c r="J232" s="28" t="str">
        <f t="shared" si="2"/>
        <v>202009000179</v>
      </c>
      <c r="N232" s="4" t="s">
        <v>174</v>
      </c>
      <c r="O232" s="4" t="s">
        <v>616</v>
      </c>
      <c r="P232" s="7" t="s">
        <v>210</v>
      </c>
      <c r="Q232" s="7" t="s">
        <v>157</v>
      </c>
      <c r="R232" s="30" t="s">
        <v>1005</v>
      </c>
      <c r="S232" s="10">
        <v>44085</v>
      </c>
      <c r="T232" s="41">
        <v>66704.38</v>
      </c>
      <c r="U232" s="29">
        <v>10672.7</v>
      </c>
      <c r="V232" s="4">
        <v>0</v>
      </c>
      <c r="W232" s="4">
        <v>0</v>
      </c>
      <c r="X232" s="4" t="s">
        <v>155</v>
      </c>
      <c r="Z232" s="4" t="s">
        <v>156</v>
      </c>
      <c r="AA232" s="4" t="s">
        <v>1004</v>
      </c>
      <c r="AG232" s="4" t="s">
        <v>154</v>
      </c>
      <c r="AH232" s="4" t="s">
        <v>153</v>
      </c>
      <c r="AI232" s="4">
        <v>1</v>
      </c>
      <c r="AJ232" s="4" t="s">
        <v>116</v>
      </c>
      <c r="AK232" s="4">
        <v>1</v>
      </c>
      <c r="AQ232" s="4" t="s">
        <v>152</v>
      </c>
      <c r="AR232" s="10">
        <v>44134</v>
      </c>
      <c r="AS232" s="10">
        <v>44104</v>
      </c>
      <c r="AT232" s="4" t="s">
        <v>151</v>
      </c>
    </row>
    <row r="233" spans="1:46" s="4" customFormat="1" x14ac:dyDescent="0.3">
      <c r="A233" s="4">
        <v>2020</v>
      </c>
      <c r="B233" s="10">
        <v>44013</v>
      </c>
      <c r="C233" s="10">
        <v>44104</v>
      </c>
      <c r="D233" s="4" t="s">
        <v>108</v>
      </c>
      <c r="E233" s="4" t="s">
        <v>114</v>
      </c>
      <c r="F233" s="25" t="s">
        <v>1006</v>
      </c>
      <c r="G233" s="35" t="s">
        <v>158</v>
      </c>
      <c r="I233" s="7" t="s">
        <v>1007</v>
      </c>
      <c r="J233" s="28" t="str">
        <f t="shared" si="2"/>
        <v>202009000180</v>
      </c>
      <c r="K233" s="4" t="s">
        <v>1008</v>
      </c>
      <c r="L233" s="4" t="s">
        <v>212</v>
      </c>
      <c r="M233" s="4" t="s">
        <v>1009</v>
      </c>
      <c r="O233" s="4" t="s">
        <v>1010</v>
      </c>
      <c r="P233" s="7" t="s">
        <v>248</v>
      </c>
      <c r="Q233" s="7" t="s">
        <v>157</v>
      </c>
      <c r="R233" s="30" t="s">
        <v>1011</v>
      </c>
      <c r="S233" s="10">
        <v>44082</v>
      </c>
      <c r="T233" s="41">
        <v>1465.52</v>
      </c>
      <c r="U233" s="29">
        <v>1700</v>
      </c>
      <c r="V233" s="4">
        <v>0</v>
      </c>
      <c r="W233" s="4">
        <v>0</v>
      </c>
      <c r="X233" s="4" t="s">
        <v>155</v>
      </c>
      <c r="Z233" s="4" t="s">
        <v>156</v>
      </c>
      <c r="AA233" s="4" t="s">
        <v>1007</v>
      </c>
      <c r="AG233" s="4" t="s">
        <v>154</v>
      </c>
      <c r="AH233" s="4" t="s">
        <v>153</v>
      </c>
      <c r="AI233" s="4">
        <v>1</v>
      </c>
      <c r="AJ233" s="4" t="s">
        <v>116</v>
      </c>
      <c r="AK233" s="4">
        <v>1</v>
      </c>
      <c r="AQ233" s="4" t="s">
        <v>152</v>
      </c>
      <c r="AR233" s="10">
        <v>44134</v>
      </c>
      <c r="AS233" s="10">
        <v>44104</v>
      </c>
      <c r="AT233" s="4" t="s">
        <v>151</v>
      </c>
    </row>
    <row r="234" spans="1:46" s="4" customFormat="1" x14ac:dyDescent="0.3">
      <c r="A234" s="4">
        <v>2020</v>
      </c>
      <c r="B234" s="10">
        <v>44013</v>
      </c>
      <c r="C234" s="10">
        <v>44104</v>
      </c>
      <c r="D234" s="4" t="s">
        <v>108</v>
      </c>
      <c r="E234" s="4" t="s">
        <v>112</v>
      </c>
      <c r="F234" s="25" t="s">
        <v>1012</v>
      </c>
      <c r="G234" s="35" t="s">
        <v>158</v>
      </c>
      <c r="I234" s="7" t="s">
        <v>466</v>
      </c>
      <c r="J234" s="28" t="str">
        <f t="shared" si="2"/>
        <v>202009000183</v>
      </c>
      <c r="K234" s="4" t="s">
        <v>681</v>
      </c>
      <c r="L234" s="4" t="s">
        <v>250</v>
      </c>
      <c r="M234" s="4" t="s">
        <v>251</v>
      </c>
      <c r="O234" s="4" t="s">
        <v>252</v>
      </c>
      <c r="P234" s="7" t="s">
        <v>253</v>
      </c>
      <c r="Q234" s="7" t="s">
        <v>157</v>
      </c>
      <c r="R234" s="30" t="s">
        <v>1013</v>
      </c>
      <c r="S234" s="10">
        <v>44078</v>
      </c>
      <c r="T234" s="41">
        <v>2350</v>
      </c>
      <c r="U234" s="29">
        <v>2726</v>
      </c>
      <c r="V234" s="4">
        <v>0</v>
      </c>
      <c r="W234" s="4">
        <v>0</v>
      </c>
      <c r="X234" s="4" t="s">
        <v>155</v>
      </c>
      <c r="Z234" s="4" t="s">
        <v>156</v>
      </c>
      <c r="AA234" s="4" t="s">
        <v>466</v>
      </c>
      <c r="AG234" s="4" t="s">
        <v>154</v>
      </c>
      <c r="AH234" s="4" t="s">
        <v>153</v>
      </c>
      <c r="AI234" s="4">
        <v>1</v>
      </c>
      <c r="AJ234" s="4" t="s">
        <v>116</v>
      </c>
      <c r="AK234" s="4">
        <v>1</v>
      </c>
      <c r="AQ234" s="4" t="s">
        <v>152</v>
      </c>
      <c r="AR234" s="10">
        <v>44134</v>
      </c>
      <c r="AS234" s="10">
        <v>44104</v>
      </c>
      <c r="AT234" s="4" t="s">
        <v>151</v>
      </c>
    </row>
    <row r="235" spans="1:46" s="4" customFormat="1" x14ac:dyDescent="0.3">
      <c r="A235" s="4">
        <v>2020</v>
      </c>
      <c r="B235" s="10">
        <v>44013</v>
      </c>
      <c r="C235" s="10">
        <v>44104</v>
      </c>
      <c r="D235" s="4" t="s">
        <v>108</v>
      </c>
      <c r="E235" s="4" t="s">
        <v>112</v>
      </c>
      <c r="F235" s="25" t="s">
        <v>1014</v>
      </c>
      <c r="G235" s="35" t="s">
        <v>158</v>
      </c>
      <c r="I235" s="7" t="s">
        <v>1015</v>
      </c>
      <c r="J235" s="28" t="str">
        <f t="shared" si="2"/>
        <v>202009000187</v>
      </c>
      <c r="N235" s="4" t="s">
        <v>198</v>
      </c>
      <c r="O235" s="4" t="s">
        <v>176</v>
      </c>
      <c r="P235" s="7" t="s">
        <v>210</v>
      </c>
      <c r="Q235" s="7" t="s">
        <v>157</v>
      </c>
      <c r="R235" s="30" t="s">
        <v>1016</v>
      </c>
      <c r="S235" s="10">
        <v>44089</v>
      </c>
      <c r="T235" s="41">
        <v>1368.9</v>
      </c>
      <c r="U235" s="29">
        <v>1587.92</v>
      </c>
      <c r="V235" s="4">
        <v>0</v>
      </c>
      <c r="W235" s="4">
        <v>0</v>
      </c>
      <c r="X235" s="4" t="s">
        <v>155</v>
      </c>
      <c r="Z235" s="4" t="s">
        <v>156</v>
      </c>
      <c r="AA235" s="4" t="s">
        <v>1015</v>
      </c>
      <c r="AG235" s="4" t="s">
        <v>154</v>
      </c>
      <c r="AH235" s="4" t="s">
        <v>153</v>
      </c>
      <c r="AI235" s="4">
        <v>1</v>
      </c>
      <c r="AJ235" s="4" t="s">
        <v>116</v>
      </c>
      <c r="AK235" s="4">
        <v>1</v>
      </c>
      <c r="AQ235" s="4" t="s">
        <v>152</v>
      </c>
      <c r="AR235" s="10">
        <v>44134</v>
      </c>
      <c r="AS235" s="10">
        <v>44104</v>
      </c>
      <c r="AT235" s="4" t="s">
        <v>151</v>
      </c>
    </row>
    <row r="236" spans="1:46" s="4" customFormat="1" x14ac:dyDescent="0.3">
      <c r="A236" s="4">
        <v>2020</v>
      </c>
      <c r="B236" s="10">
        <v>44013</v>
      </c>
      <c r="C236" s="10">
        <v>44104</v>
      </c>
      <c r="D236" s="4" t="s">
        <v>108</v>
      </c>
      <c r="E236" s="4" t="s">
        <v>114</v>
      </c>
      <c r="F236" s="25" t="s">
        <v>1017</v>
      </c>
      <c r="G236" s="35" t="s">
        <v>158</v>
      </c>
      <c r="I236" s="7" t="s">
        <v>1018</v>
      </c>
      <c r="J236" s="28" t="str">
        <f t="shared" si="2"/>
        <v>202009000189</v>
      </c>
      <c r="N236" s="4" t="s">
        <v>318</v>
      </c>
      <c r="O236" s="4" t="s">
        <v>200</v>
      </c>
      <c r="P236" s="7" t="s">
        <v>186</v>
      </c>
      <c r="Q236" s="7" t="s">
        <v>157</v>
      </c>
      <c r="R236" s="30">
        <v>64849</v>
      </c>
      <c r="S236" s="10">
        <v>44091</v>
      </c>
      <c r="T236" s="41">
        <v>1422.56</v>
      </c>
      <c r="U236" s="29">
        <v>1594</v>
      </c>
      <c r="V236" s="4">
        <v>0</v>
      </c>
      <c r="W236" s="4">
        <v>0</v>
      </c>
      <c r="X236" s="4" t="s">
        <v>155</v>
      </c>
      <c r="Z236" s="4" t="s">
        <v>156</v>
      </c>
      <c r="AA236" s="4" t="s">
        <v>1018</v>
      </c>
      <c r="AG236" s="4" t="s">
        <v>154</v>
      </c>
      <c r="AH236" s="4" t="s">
        <v>153</v>
      </c>
      <c r="AI236" s="4">
        <v>1</v>
      </c>
      <c r="AJ236" s="4" t="s">
        <v>116</v>
      </c>
      <c r="AK236" s="4">
        <v>1</v>
      </c>
      <c r="AQ236" s="4" t="s">
        <v>152</v>
      </c>
      <c r="AR236" s="10">
        <v>44134</v>
      </c>
      <c r="AS236" s="10">
        <v>44104</v>
      </c>
      <c r="AT236" s="4" t="s">
        <v>151</v>
      </c>
    </row>
    <row r="237" spans="1:46" s="4" customFormat="1" x14ac:dyDescent="0.3">
      <c r="A237" s="4">
        <v>2020</v>
      </c>
      <c r="B237" s="10">
        <v>44013</v>
      </c>
      <c r="C237" s="10">
        <v>44104</v>
      </c>
      <c r="D237" s="4" t="s">
        <v>108</v>
      </c>
      <c r="E237" s="4" t="s">
        <v>114</v>
      </c>
      <c r="F237" s="25" t="s">
        <v>1019</v>
      </c>
      <c r="G237" s="35" t="s">
        <v>158</v>
      </c>
      <c r="I237" s="7" t="s">
        <v>1018</v>
      </c>
      <c r="J237" s="28" t="str">
        <f t="shared" si="2"/>
        <v>202009000191</v>
      </c>
      <c r="N237" s="4" t="s">
        <v>318</v>
      </c>
      <c r="O237" s="4" t="s">
        <v>200</v>
      </c>
      <c r="P237" s="7" t="s">
        <v>186</v>
      </c>
      <c r="Q237" s="7" t="s">
        <v>157</v>
      </c>
      <c r="R237" s="30">
        <v>64848</v>
      </c>
      <c r="S237" s="10">
        <v>44091</v>
      </c>
      <c r="T237" s="41">
        <v>1580.51</v>
      </c>
      <c r="U237" s="29">
        <v>1771</v>
      </c>
      <c r="V237" s="4">
        <v>0</v>
      </c>
      <c r="W237" s="4">
        <v>0</v>
      </c>
      <c r="X237" s="4" t="s">
        <v>155</v>
      </c>
      <c r="Z237" s="4" t="s">
        <v>156</v>
      </c>
      <c r="AA237" s="4" t="s">
        <v>1018</v>
      </c>
      <c r="AG237" s="4" t="s">
        <v>154</v>
      </c>
      <c r="AH237" s="4" t="s">
        <v>153</v>
      </c>
      <c r="AI237" s="4">
        <v>1</v>
      </c>
      <c r="AJ237" s="4" t="s">
        <v>116</v>
      </c>
      <c r="AK237" s="4">
        <v>1</v>
      </c>
      <c r="AQ237" s="4" t="s">
        <v>152</v>
      </c>
      <c r="AR237" s="10">
        <v>44134</v>
      </c>
      <c r="AS237" s="10">
        <v>44104</v>
      </c>
      <c r="AT237" s="4" t="s">
        <v>151</v>
      </c>
    </row>
    <row r="238" spans="1:46" s="4" customFormat="1" x14ac:dyDescent="0.3">
      <c r="A238" s="4">
        <v>2020</v>
      </c>
      <c r="B238" s="10">
        <v>44013</v>
      </c>
      <c r="C238" s="10">
        <v>44104</v>
      </c>
      <c r="D238" s="4" t="s">
        <v>108</v>
      </c>
      <c r="E238" s="4" t="s">
        <v>112</v>
      </c>
      <c r="F238" s="25" t="s">
        <v>1020</v>
      </c>
      <c r="G238" s="35" t="s">
        <v>158</v>
      </c>
      <c r="I238" s="7" t="s">
        <v>1021</v>
      </c>
      <c r="J238" s="28" t="str">
        <f t="shared" si="2"/>
        <v>202009000196</v>
      </c>
      <c r="K238" s="4" t="s">
        <v>211</v>
      </c>
      <c r="L238" s="4" t="s">
        <v>212</v>
      </c>
      <c r="M238" s="4" t="s">
        <v>160</v>
      </c>
      <c r="O238" s="4" t="s">
        <v>213</v>
      </c>
      <c r="P238" s="7" t="s">
        <v>793</v>
      </c>
      <c r="Q238" s="7" t="s">
        <v>157</v>
      </c>
      <c r="R238" s="30" t="s">
        <v>1022</v>
      </c>
      <c r="S238" s="10">
        <v>44091</v>
      </c>
      <c r="T238" s="41">
        <v>3168</v>
      </c>
      <c r="U238" s="29">
        <v>3674.88</v>
      </c>
      <c r="V238" s="4">
        <v>0</v>
      </c>
      <c r="W238" s="4">
        <v>0</v>
      </c>
      <c r="X238" s="4" t="s">
        <v>155</v>
      </c>
      <c r="Z238" s="4" t="s">
        <v>156</v>
      </c>
      <c r="AA238" s="4" t="s">
        <v>1021</v>
      </c>
      <c r="AG238" s="4" t="s">
        <v>154</v>
      </c>
      <c r="AH238" s="4" t="s">
        <v>153</v>
      </c>
      <c r="AI238" s="4">
        <v>1</v>
      </c>
      <c r="AJ238" s="4" t="s">
        <v>116</v>
      </c>
      <c r="AK238" s="4">
        <v>1</v>
      </c>
      <c r="AQ238" s="4" t="s">
        <v>152</v>
      </c>
      <c r="AR238" s="10">
        <v>44134</v>
      </c>
      <c r="AS238" s="10">
        <v>44104</v>
      </c>
      <c r="AT238" s="4" t="s">
        <v>151</v>
      </c>
    </row>
    <row r="239" spans="1:46" s="4" customFormat="1" x14ac:dyDescent="0.3">
      <c r="A239" s="4">
        <v>2020</v>
      </c>
      <c r="B239" s="10">
        <v>44013</v>
      </c>
      <c r="C239" s="10">
        <v>44104</v>
      </c>
      <c r="D239" s="4" t="s">
        <v>108</v>
      </c>
      <c r="E239" s="4" t="s">
        <v>114</v>
      </c>
      <c r="F239" s="25" t="s">
        <v>1023</v>
      </c>
      <c r="G239" s="35" t="s">
        <v>158</v>
      </c>
      <c r="I239" s="7" t="s">
        <v>1024</v>
      </c>
      <c r="J239" s="28" t="str">
        <f t="shared" si="2"/>
        <v>202009000204</v>
      </c>
      <c r="N239" s="4" t="s">
        <v>237</v>
      </c>
      <c r="O239" s="4" t="s">
        <v>185</v>
      </c>
      <c r="P239" s="7" t="s">
        <v>186</v>
      </c>
      <c r="Q239" s="7" t="s">
        <v>157</v>
      </c>
      <c r="R239" s="30">
        <v>130200905084</v>
      </c>
      <c r="S239" s="10">
        <v>44079</v>
      </c>
      <c r="T239" s="41">
        <v>65412.160000000003</v>
      </c>
      <c r="U239" s="29">
        <v>75878.09</v>
      </c>
      <c r="V239" s="4">
        <v>0</v>
      </c>
      <c r="W239" s="4">
        <v>0</v>
      </c>
      <c r="X239" s="4" t="s">
        <v>155</v>
      </c>
      <c r="Z239" s="4" t="s">
        <v>156</v>
      </c>
      <c r="AA239" s="4" t="s">
        <v>1024</v>
      </c>
      <c r="AG239" s="4" t="s">
        <v>154</v>
      </c>
      <c r="AH239" s="4" t="s">
        <v>153</v>
      </c>
      <c r="AI239" s="4">
        <v>1</v>
      </c>
      <c r="AJ239" s="4" t="s">
        <v>116</v>
      </c>
      <c r="AK239" s="4">
        <v>1</v>
      </c>
      <c r="AQ239" s="4" t="s">
        <v>152</v>
      </c>
      <c r="AR239" s="10">
        <v>44134</v>
      </c>
      <c r="AS239" s="10">
        <v>44104</v>
      </c>
      <c r="AT239" s="4" t="s">
        <v>151</v>
      </c>
    </row>
    <row r="240" spans="1:46" s="4" customFormat="1" x14ac:dyDescent="0.3">
      <c r="A240" s="4">
        <v>2020</v>
      </c>
      <c r="B240" s="10">
        <v>44013</v>
      </c>
      <c r="C240" s="10">
        <v>44104</v>
      </c>
      <c r="D240" s="4" t="s">
        <v>108</v>
      </c>
      <c r="E240" s="4" t="s">
        <v>112</v>
      </c>
      <c r="F240" s="25" t="s">
        <v>1025</v>
      </c>
      <c r="G240" s="35" t="s">
        <v>158</v>
      </c>
      <c r="I240" s="7" t="s">
        <v>1026</v>
      </c>
      <c r="J240" s="28" t="str">
        <f t="shared" si="2"/>
        <v>202009000213</v>
      </c>
      <c r="K240" s="4" t="s">
        <v>262</v>
      </c>
      <c r="L240" s="4" t="s">
        <v>166</v>
      </c>
      <c r="M240" s="4" t="s">
        <v>197</v>
      </c>
      <c r="O240" s="4" t="s">
        <v>171</v>
      </c>
      <c r="P240" s="7" t="s">
        <v>186</v>
      </c>
      <c r="Q240" s="7" t="s">
        <v>157</v>
      </c>
      <c r="R240" s="30" t="s">
        <v>1027</v>
      </c>
      <c r="S240" s="10">
        <v>44095</v>
      </c>
      <c r="T240" s="41">
        <v>631.04</v>
      </c>
      <c r="U240" s="29">
        <v>732.01</v>
      </c>
      <c r="V240" s="4">
        <v>0</v>
      </c>
      <c r="W240" s="4">
        <v>0</v>
      </c>
      <c r="X240" s="4" t="s">
        <v>155</v>
      </c>
      <c r="Z240" s="4" t="s">
        <v>156</v>
      </c>
      <c r="AA240" s="4" t="s">
        <v>1026</v>
      </c>
      <c r="AG240" s="4" t="s">
        <v>154</v>
      </c>
      <c r="AH240" s="4" t="s">
        <v>153</v>
      </c>
      <c r="AI240" s="4">
        <v>1</v>
      </c>
      <c r="AJ240" s="4" t="s">
        <v>116</v>
      </c>
      <c r="AK240" s="4">
        <v>1</v>
      </c>
      <c r="AQ240" s="4" t="s">
        <v>152</v>
      </c>
      <c r="AR240" s="10">
        <v>44134</v>
      </c>
      <c r="AS240" s="10">
        <v>44104</v>
      </c>
      <c r="AT240" s="4" t="s">
        <v>151</v>
      </c>
    </row>
    <row r="241" spans="1:46" s="4" customFormat="1" x14ac:dyDescent="0.3">
      <c r="A241" s="4">
        <v>2020</v>
      </c>
      <c r="B241" s="10">
        <v>44013</v>
      </c>
      <c r="C241" s="10">
        <v>44104</v>
      </c>
      <c r="D241" s="4" t="s">
        <v>108</v>
      </c>
      <c r="E241" s="4" t="s">
        <v>112</v>
      </c>
      <c r="F241" s="25" t="s">
        <v>1028</v>
      </c>
      <c r="G241" s="35" t="s">
        <v>158</v>
      </c>
      <c r="I241" s="7" t="s">
        <v>1029</v>
      </c>
      <c r="J241" s="28" t="str">
        <f t="shared" si="2"/>
        <v>202009000214</v>
      </c>
      <c r="K241" s="4" t="s">
        <v>1030</v>
      </c>
      <c r="L241" s="4" t="s">
        <v>691</v>
      </c>
      <c r="M241" s="4" t="s">
        <v>1031</v>
      </c>
      <c r="O241" s="4" t="s">
        <v>1032</v>
      </c>
      <c r="P241" s="7" t="s">
        <v>152</v>
      </c>
      <c r="Q241" s="7" t="s">
        <v>157</v>
      </c>
      <c r="R241" s="30" t="s">
        <v>1033</v>
      </c>
      <c r="S241" s="10">
        <v>44095</v>
      </c>
      <c r="T241" s="41">
        <v>3792</v>
      </c>
      <c r="U241" s="29">
        <v>3792</v>
      </c>
      <c r="V241" s="4">
        <v>0</v>
      </c>
      <c r="W241" s="4">
        <v>0</v>
      </c>
      <c r="X241" s="4" t="s">
        <v>155</v>
      </c>
      <c r="Z241" s="4" t="s">
        <v>156</v>
      </c>
      <c r="AA241" s="4" t="s">
        <v>1029</v>
      </c>
      <c r="AG241" s="4" t="s">
        <v>154</v>
      </c>
      <c r="AH241" s="4" t="s">
        <v>153</v>
      </c>
      <c r="AI241" s="4">
        <v>1</v>
      </c>
      <c r="AJ241" s="4" t="s">
        <v>116</v>
      </c>
      <c r="AK241" s="4">
        <v>1</v>
      </c>
      <c r="AQ241" s="4" t="s">
        <v>152</v>
      </c>
      <c r="AR241" s="10">
        <v>44134</v>
      </c>
      <c r="AS241" s="10">
        <v>44104</v>
      </c>
      <c r="AT241" s="4" t="s">
        <v>151</v>
      </c>
    </row>
    <row r="242" spans="1:46" s="4" customFormat="1" x14ac:dyDescent="0.3">
      <c r="A242" s="4">
        <v>2020</v>
      </c>
      <c r="B242" s="10">
        <v>44013</v>
      </c>
      <c r="C242" s="10">
        <v>44104</v>
      </c>
      <c r="D242" s="4" t="s">
        <v>108</v>
      </c>
      <c r="E242" s="4" t="s">
        <v>112</v>
      </c>
      <c r="F242" s="25" t="s">
        <v>1034</v>
      </c>
      <c r="G242" s="35" t="s">
        <v>158</v>
      </c>
      <c r="I242" s="7" t="s">
        <v>1035</v>
      </c>
      <c r="J242" s="28" t="str">
        <f t="shared" si="2"/>
        <v>202009000216</v>
      </c>
      <c r="K242" s="4" t="s">
        <v>681</v>
      </c>
      <c r="L242" s="4" t="s">
        <v>250</v>
      </c>
      <c r="M242" s="4" t="s">
        <v>251</v>
      </c>
      <c r="O242" s="4" t="s">
        <v>252</v>
      </c>
      <c r="P242" s="7" t="s">
        <v>1036</v>
      </c>
      <c r="Q242" s="7" t="s">
        <v>157</v>
      </c>
      <c r="R242" s="30" t="s">
        <v>1037</v>
      </c>
      <c r="S242" s="10">
        <v>44097</v>
      </c>
      <c r="T242" s="41">
        <v>7000</v>
      </c>
      <c r="U242" s="29">
        <v>8120</v>
      </c>
      <c r="V242" s="4">
        <v>0</v>
      </c>
      <c r="W242" s="4">
        <v>0</v>
      </c>
      <c r="X242" s="4" t="s">
        <v>155</v>
      </c>
      <c r="Z242" s="4" t="s">
        <v>156</v>
      </c>
      <c r="AA242" s="4" t="s">
        <v>1035</v>
      </c>
      <c r="AG242" s="4" t="s">
        <v>154</v>
      </c>
      <c r="AH242" s="4" t="s">
        <v>153</v>
      </c>
      <c r="AI242" s="4">
        <v>1</v>
      </c>
      <c r="AJ242" s="4" t="s">
        <v>116</v>
      </c>
      <c r="AK242" s="4">
        <v>1</v>
      </c>
      <c r="AQ242" s="4" t="s">
        <v>152</v>
      </c>
      <c r="AR242" s="10">
        <v>44134</v>
      </c>
      <c r="AS242" s="10">
        <v>44104</v>
      </c>
      <c r="AT242" s="4" t="s">
        <v>151</v>
      </c>
    </row>
    <row r="243" spans="1:46" s="4" customFormat="1" x14ac:dyDescent="0.3">
      <c r="A243" s="4">
        <v>2020</v>
      </c>
      <c r="B243" s="10">
        <v>44013</v>
      </c>
      <c r="C243" s="10">
        <v>44104</v>
      </c>
      <c r="D243" s="4" t="s">
        <v>108</v>
      </c>
      <c r="E243" s="4" t="s">
        <v>112</v>
      </c>
      <c r="F243" s="25" t="s">
        <v>1038</v>
      </c>
      <c r="G243" s="35" t="s">
        <v>158</v>
      </c>
      <c r="I243" s="7" t="s">
        <v>306</v>
      </c>
      <c r="J243" s="28" t="str">
        <f t="shared" si="2"/>
        <v>202009000222</v>
      </c>
      <c r="K243" s="4" t="s">
        <v>681</v>
      </c>
      <c r="L243" s="4" t="s">
        <v>250</v>
      </c>
      <c r="M243" s="4" t="s">
        <v>251</v>
      </c>
      <c r="O243" s="4" t="s">
        <v>252</v>
      </c>
      <c r="P243" s="7" t="s">
        <v>395</v>
      </c>
      <c r="Q243" s="7" t="s">
        <v>157</v>
      </c>
      <c r="R243" s="30" t="s">
        <v>1039</v>
      </c>
      <c r="S243" s="10">
        <v>44097</v>
      </c>
      <c r="T243" s="41">
        <v>3500</v>
      </c>
      <c r="U243" s="29">
        <v>4060</v>
      </c>
      <c r="V243" s="4">
        <v>0</v>
      </c>
      <c r="W243" s="4">
        <v>0</v>
      </c>
      <c r="X243" s="4" t="s">
        <v>155</v>
      </c>
      <c r="Z243" s="4" t="s">
        <v>156</v>
      </c>
      <c r="AA243" s="4" t="s">
        <v>306</v>
      </c>
      <c r="AG243" s="4" t="s">
        <v>154</v>
      </c>
      <c r="AH243" s="4" t="s">
        <v>153</v>
      </c>
      <c r="AI243" s="4">
        <v>1</v>
      </c>
      <c r="AJ243" s="4" t="s">
        <v>116</v>
      </c>
      <c r="AK243" s="4">
        <v>1</v>
      </c>
      <c r="AQ243" s="4" t="s">
        <v>152</v>
      </c>
      <c r="AR243" s="10">
        <v>44134</v>
      </c>
      <c r="AS243" s="10">
        <v>44104</v>
      </c>
      <c r="AT243" s="4" t="s">
        <v>151</v>
      </c>
    </row>
    <row r="244" spans="1:46" s="4" customFormat="1" x14ac:dyDescent="0.3">
      <c r="A244" s="4">
        <v>2020</v>
      </c>
      <c r="B244" s="10">
        <v>44013</v>
      </c>
      <c r="C244" s="10">
        <v>44104</v>
      </c>
      <c r="D244" s="4" t="s">
        <v>108</v>
      </c>
      <c r="E244" s="4" t="s">
        <v>112</v>
      </c>
      <c r="F244" s="25" t="s">
        <v>1040</v>
      </c>
      <c r="G244" s="35" t="s">
        <v>158</v>
      </c>
      <c r="I244" s="7" t="s">
        <v>1041</v>
      </c>
      <c r="J244" s="28" t="str">
        <f t="shared" si="2"/>
        <v>202009000233</v>
      </c>
      <c r="K244" s="4" t="s">
        <v>164</v>
      </c>
      <c r="L244" s="4" t="s">
        <v>190</v>
      </c>
      <c r="M244" s="4" t="s">
        <v>160</v>
      </c>
      <c r="O244" s="4" t="s">
        <v>172</v>
      </c>
      <c r="P244" s="7" t="s">
        <v>253</v>
      </c>
      <c r="Q244" s="7" t="s">
        <v>157</v>
      </c>
      <c r="R244" s="30" t="s">
        <v>1042</v>
      </c>
      <c r="S244" s="10">
        <v>44098</v>
      </c>
      <c r="T244" s="41">
        <v>1785</v>
      </c>
      <c r="U244" s="29">
        <v>2070.6</v>
      </c>
      <c r="V244" s="4">
        <v>0</v>
      </c>
      <c r="W244" s="4">
        <v>0</v>
      </c>
      <c r="X244" s="4" t="s">
        <v>155</v>
      </c>
      <c r="Z244" s="4" t="s">
        <v>156</v>
      </c>
      <c r="AA244" s="4" t="s">
        <v>1041</v>
      </c>
      <c r="AG244" s="4" t="s">
        <v>154</v>
      </c>
      <c r="AH244" s="4" t="s">
        <v>153</v>
      </c>
      <c r="AI244" s="4">
        <v>1</v>
      </c>
      <c r="AJ244" s="4" t="s">
        <v>116</v>
      </c>
      <c r="AK244" s="4">
        <v>1</v>
      </c>
      <c r="AQ244" s="4" t="s">
        <v>152</v>
      </c>
      <c r="AR244" s="10">
        <v>44134</v>
      </c>
      <c r="AS244" s="10">
        <v>44104</v>
      </c>
      <c r="AT244" s="4" t="s">
        <v>151</v>
      </c>
    </row>
    <row r="245" spans="1:46" s="4" customFormat="1" x14ac:dyDescent="0.3">
      <c r="A245" s="4">
        <v>2020</v>
      </c>
      <c r="B245" s="10">
        <v>44013</v>
      </c>
      <c r="C245" s="10">
        <v>44104</v>
      </c>
      <c r="D245" s="4" t="s">
        <v>108</v>
      </c>
      <c r="E245" s="4" t="s">
        <v>112</v>
      </c>
      <c r="F245" s="25" t="s">
        <v>1043</v>
      </c>
      <c r="G245" s="35" t="s">
        <v>158</v>
      </c>
      <c r="I245" s="7" t="s">
        <v>1029</v>
      </c>
      <c r="J245" s="28" t="str">
        <f t="shared" si="2"/>
        <v>202009000245</v>
      </c>
      <c r="K245" s="4" t="s">
        <v>1030</v>
      </c>
      <c r="L245" s="4" t="s">
        <v>691</v>
      </c>
      <c r="M245" s="4" t="s">
        <v>1031</v>
      </c>
      <c r="O245" s="4" t="s">
        <v>1032</v>
      </c>
      <c r="P245" s="7" t="s">
        <v>152</v>
      </c>
      <c r="Q245" s="7" t="s">
        <v>157</v>
      </c>
      <c r="R245" s="30" t="s">
        <v>1044</v>
      </c>
      <c r="S245" s="10">
        <v>44102</v>
      </c>
      <c r="T245" s="41">
        <v>4632</v>
      </c>
      <c r="U245" s="29">
        <v>4632</v>
      </c>
      <c r="V245" s="4">
        <v>0</v>
      </c>
      <c r="W245" s="4">
        <v>0</v>
      </c>
      <c r="X245" s="4" t="s">
        <v>155</v>
      </c>
      <c r="Z245" s="4" t="s">
        <v>156</v>
      </c>
      <c r="AA245" s="4" t="s">
        <v>1029</v>
      </c>
      <c r="AG245" s="4" t="s">
        <v>154</v>
      </c>
      <c r="AH245" s="4" t="s">
        <v>153</v>
      </c>
      <c r="AI245" s="4">
        <v>1</v>
      </c>
      <c r="AJ245" s="4" t="s">
        <v>116</v>
      </c>
      <c r="AK245" s="4">
        <v>1</v>
      </c>
      <c r="AQ245" s="4" t="s">
        <v>152</v>
      </c>
      <c r="AR245" s="10">
        <v>44134</v>
      </c>
      <c r="AS245" s="10">
        <v>44104</v>
      </c>
      <c r="AT245" s="4" t="s">
        <v>151</v>
      </c>
    </row>
    <row r="246" spans="1:46" s="4" customFormat="1" x14ac:dyDescent="0.3">
      <c r="A246" s="4">
        <v>2020</v>
      </c>
      <c r="B246" s="10">
        <v>44013</v>
      </c>
      <c r="C246" s="10">
        <v>44104</v>
      </c>
      <c r="D246" s="4" t="s">
        <v>108</v>
      </c>
      <c r="E246" s="4" t="s">
        <v>112</v>
      </c>
      <c r="F246" s="25" t="s">
        <v>1045</v>
      </c>
      <c r="G246" s="35" t="s">
        <v>158</v>
      </c>
      <c r="I246" s="7" t="s">
        <v>1046</v>
      </c>
      <c r="J246" s="28" t="str">
        <f t="shared" ref="J246:J254" si="3">MID(F246,3,12)</f>
        <v>202009000247</v>
      </c>
      <c r="N246" s="4" t="s">
        <v>237</v>
      </c>
      <c r="O246" s="4" t="s">
        <v>185</v>
      </c>
      <c r="P246" s="7" t="s">
        <v>186</v>
      </c>
      <c r="Q246" s="7" t="s">
        <v>157</v>
      </c>
      <c r="R246" s="30">
        <v>40420090082743</v>
      </c>
      <c r="S246" s="10">
        <v>44104</v>
      </c>
      <c r="T246" s="41">
        <v>1807.84</v>
      </c>
      <c r="U246" s="29">
        <v>2097</v>
      </c>
      <c r="V246" s="4">
        <v>0</v>
      </c>
      <c r="W246" s="4">
        <v>0</v>
      </c>
      <c r="X246" s="4" t="s">
        <v>155</v>
      </c>
      <c r="Z246" s="4" t="s">
        <v>156</v>
      </c>
      <c r="AA246" s="4" t="s">
        <v>1046</v>
      </c>
      <c r="AG246" s="4" t="s">
        <v>154</v>
      </c>
      <c r="AH246" s="4" t="s">
        <v>153</v>
      </c>
      <c r="AI246" s="4">
        <v>1</v>
      </c>
      <c r="AJ246" s="4" t="s">
        <v>116</v>
      </c>
      <c r="AK246" s="4">
        <v>1</v>
      </c>
      <c r="AQ246" s="4" t="s">
        <v>152</v>
      </c>
      <c r="AR246" s="10">
        <v>44134</v>
      </c>
      <c r="AS246" s="10">
        <v>44104</v>
      </c>
      <c r="AT246" s="4" t="s">
        <v>151</v>
      </c>
    </row>
    <row r="247" spans="1:46" s="4" customFormat="1" x14ac:dyDescent="0.3">
      <c r="A247" s="4">
        <v>2020</v>
      </c>
      <c r="B247" s="10">
        <v>44013</v>
      </c>
      <c r="C247" s="10">
        <v>44104</v>
      </c>
      <c r="D247" s="4" t="s">
        <v>108</v>
      </c>
      <c r="E247" s="4" t="s">
        <v>114</v>
      </c>
      <c r="F247" s="25" t="s">
        <v>1047</v>
      </c>
      <c r="G247" s="35" t="s">
        <v>158</v>
      </c>
      <c r="I247" s="7" t="s">
        <v>1048</v>
      </c>
      <c r="J247" s="28" t="str">
        <f t="shared" si="3"/>
        <v>202009000248</v>
      </c>
      <c r="K247" s="4" t="s">
        <v>1049</v>
      </c>
      <c r="L247" s="4" t="s">
        <v>1050</v>
      </c>
      <c r="M247" s="4" t="s">
        <v>1051</v>
      </c>
      <c r="O247" s="4" t="s">
        <v>1052</v>
      </c>
      <c r="P247" s="7" t="s">
        <v>186</v>
      </c>
      <c r="Q247" s="7" t="s">
        <v>157</v>
      </c>
      <c r="R247" s="30" t="s">
        <v>1053</v>
      </c>
      <c r="S247" s="10">
        <v>44097</v>
      </c>
      <c r="T247" s="41">
        <v>2830</v>
      </c>
      <c r="U247" s="29">
        <v>3282.8</v>
      </c>
      <c r="V247" s="4">
        <v>0</v>
      </c>
      <c r="W247" s="4">
        <v>0</v>
      </c>
      <c r="X247" s="4" t="s">
        <v>155</v>
      </c>
      <c r="Z247" s="4" t="s">
        <v>156</v>
      </c>
      <c r="AA247" s="4" t="s">
        <v>1048</v>
      </c>
      <c r="AG247" s="4" t="s">
        <v>154</v>
      </c>
      <c r="AH247" s="4" t="s">
        <v>153</v>
      </c>
      <c r="AI247" s="4">
        <v>1</v>
      </c>
      <c r="AJ247" s="4" t="s">
        <v>116</v>
      </c>
      <c r="AK247" s="4">
        <v>1</v>
      </c>
      <c r="AQ247" s="4" t="s">
        <v>152</v>
      </c>
      <c r="AR247" s="10">
        <v>44134</v>
      </c>
      <c r="AS247" s="10">
        <v>44104</v>
      </c>
      <c r="AT247" s="4" t="s">
        <v>151</v>
      </c>
    </row>
    <row r="248" spans="1:46" s="4" customFormat="1" x14ac:dyDescent="0.3">
      <c r="A248" s="4">
        <v>2020</v>
      </c>
      <c r="B248" s="10">
        <v>44013</v>
      </c>
      <c r="C248" s="10">
        <v>44104</v>
      </c>
      <c r="D248" s="4" t="s">
        <v>108</v>
      </c>
      <c r="E248" s="4" t="s">
        <v>112</v>
      </c>
      <c r="F248" s="25" t="s">
        <v>1069</v>
      </c>
      <c r="G248" s="35" t="s">
        <v>158</v>
      </c>
      <c r="I248" s="7" t="s">
        <v>1070</v>
      </c>
      <c r="J248" s="28" t="str">
        <f t="shared" si="3"/>
        <v>202009000253</v>
      </c>
      <c r="N248" s="4" t="s">
        <v>193</v>
      </c>
      <c r="O248" s="4" t="s">
        <v>175</v>
      </c>
      <c r="P248" s="7" t="s">
        <v>397</v>
      </c>
      <c r="Q248" s="7" t="s">
        <v>157</v>
      </c>
      <c r="R248" s="30" t="s">
        <v>1071</v>
      </c>
      <c r="S248" s="10">
        <v>44078</v>
      </c>
      <c r="T248" s="41">
        <v>1596.65</v>
      </c>
      <c r="U248" s="29">
        <v>1852.11</v>
      </c>
      <c r="V248" s="4">
        <v>0</v>
      </c>
      <c r="W248" s="4">
        <v>0</v>
      </c>
      <c r="X248" s="4" t="s">
        <v>155</v>
      </c>
      <c r="Z248" s="4" t="s">
        <v>156</v>
      </c>
      <c r="AA248" s="4" t="s">
        <v>1070</v>
      </c>
      <c r="AG248" s="4" t="s">
        <v>154</v>
      </c>
      <c r="AH248" s="4" t="s">
        <v>153</v>
      </c>
      <c r="AI248" s="4">
        <v>1</v>
      </c>
      <c r="AJ248" s="4" t="s">
        <v>116</v>
      </c>
      <c r="AK248" s="4">
        <v>1</v>
      </c>
      <c r="AQ248" s="4" t="s">
        <v>152</v>
      </c>
      <c r="AR248" s="10">
        <v>44134</v>
      </c>
      <c r="AS248" s="10">
        <v>44104</v>
      </c>
      <c r="AT248" s="4" t="s">
        <v>151</v>
      </c>
    </row>
    <row r="249" spans="1:46" s="4" customFormat="1" x14ac:dyDescent="0.3">
      <c r="A249" s="4">
        <v>2020</v>
      </c>
      <c r="B249" s="10">
        <v>44013</v>
      </c>
      <c r="C249" s="10">
        <v>44104</v>
      </c>
      <c r="D249" s="4" t="s">
        <v>108</v>
      </c>
      <c r="E249" s="4" t="s">
        <v>112</v>
      </c>
      <c r="F249" s="25" t="s">
        <v>953</v>
      </c>
      <c r="G249" s="4" t="s">
        <v>158</v>
      </c>
      <c r="H249" s="11"/>
      <c r="I249" s="7" t="s">
        <v>954</v>
      </c>
      <c r="J249" s="28" t="str">
        <f t="shared" si="3"/>
        <v>202009000335</v>
      </c>
      <c r="N249" s="4" t="s">
        <v>222</v>
      </c>
      <c r="O249" s="4" t="s">
        <v>223</v>
      </c>
      <c r="P249" s="7" t="s">
        <v>207</v>
      </c>
      <c r="Q249" s="7" t="s">
        <v>157</v>
      </c>
      <c r="R249" s="30" t="s">
        <v>955</v>
      </c>
      <c r="S249" s="10">
        <v>44092</v>
      </c>
      <c r="T249" s="41">
        <v>8651</v>
      </c>
      <c r="U249" s="29">
        <v>10035.16</v>
      </c>
      <c r="V249" s="4">
        <v>0</v>
      </c>
      <c r="W249" s="4">
        <v>0</v>
      </c>
      <c r="X249" s="4" t="s">
        <v>155</v>
      </c>
      <c r="Z249" s="4" t="s">
        <v>156</v>
      </c>
      <c r="AA249" s="4" t="s">
        <v>954</v>
      </c>
      <c r="AE249" s="11"/>
      <c r="AG249" s="4" t="s">
        <v>154</v>
      </c>
      <c r="AH249" s="4" t="s">
        <v>153</v>
      </c>
      <c r="AI249" s="4">
        <v>1</v>
      </c>
      <c r="AJ249" s="4" t="s">
        <v>116</v>
      </c>
      <c r="AK249" s="4">
        <v>1</v>
      </c>
      <c r="AO249" s="12"/>
      <c r="AP249" s="12"/>
      <c r="AQ249" s="4" t="s">
        <v>152</v>
      </c>
      <c r="AR249" s="10">
        <v>44134</v>
      </c>
      <c r="AS249" s="10">
        <v>44104</v>
      </c>
      <c r="AT249" s="4" t="s">
        <v>151</v>
      </c>
    </row>
    <row r="250" spans="1:46" s="4" customFormat="1" x14ac:dyDescent="0.3">
      <c r="A250" s="4">
        <v>2020</v>
      </c>
      <c r="B250" s="10">
        <v>44013</v>
      </c>
      <c r="C250" s="10">
        <v>44104</v>
      </c>
      <c r="D250" s="4" t="s">
        <v>108</v>
      </c>
      <c r="E250" s="4" t="s">
        <v>112</v>
      </c>
      <c r="F250" s="25" t="s">
        <v>956</v>
      </c>
      <c r="G250" s="4" t="s">
        <v>158</v>
      </c>
      <c r="H250" s="11"/>
      <c r="I250" s="7" t="s">
        <v>957</v>
      </c>
      <c r="J250" s="28" t="str">
        <f t="shared" si="3"/>
        <v>202009000336</v>
      </c>
      <c r="N250" s="4" t="s">
        <v>174</v>
      </c>
      <c r="O250" s="4" t="s">
        <v>616</v>
      </c>
      <c r="P250" s="7" t="s">
        <v>876</v>
      </c>
      <c r="Q250" s="7" t="s">
        <v>157</v>
      </c>
      <c r="R250" s="30" t="s">
        <v>958</v>
      </c>
      <c r="S250" s="10">
        <v>44100</v>
      </c>
      <c r="T250" s="41">
        <v>2067.5</v>
      </c>
      <c r="U250" s="29">
        <v>2398.3000000000002</v>
      </c>
      <c r="V250" s="4">
        <v>0</v>
      </c>
      <c r="W250" s="4">
        <v>0</v>
      </c>
      <c r="X250" s="4" t="s">
        <v>155</v>
      </c>
      <c r="Z250" s="4" t="s">
        <v>156</v>
      </c>
      <c r="AA250" s="4" t="s">
        <v>957</v>
      </c>
      <c r="AE250" s="11"/>
      <c r="AG250" s="4" t="s">
        <v>154</v>
      </c>
      <c r="AH250" s="4" t="s">
        <v>153</v>
      </c>
      <c r="AI250" s="4">
        <v>1</v>
      </c>
      <c r="AJ250" s="4" t="s">
        <v>116</v>
      </c>
      <c r="AK250" s="4">
        <v>1</v>
      </c>
      <c r="AO250" s="12"/>
      <c r="AP250" s="12"/>
      <c r="AQ250" s="4" t="s">
        <v>152</v>
      </c>
      <c r="AR250" s="10">
        <v>44134</v>
      </c>
      <c r="AS250" s="10">
        <v>44104</v>
      </c>
      <c r="AT250" s="4" t="s">
        <v>151</v>
      </c>
    </row>
    <row r="251" spans="1:46" s="4" customFormat="1" x14ac:dyDescent="0.3">
      <c r="A251" s="4">
        <v>2020</v>
      </c>
      <c r="B251" s="10">
        <v>44013</v>
      </c>
      <c r="C251" s="10">
        <v>44104</v>
      </c>
      <c r="D251" s="4" t="s">
        <v>108</v>
      </c>
      <c r="E251" s="4" t="s">
        <v>112</v>
      </c>
      <c r="F251" s="25" t="s">
        <v>1054</v>
      </c>
      <c r="G251" s="35" t="s">
        <v>158</v>
      </c>
      <c r="I251" s="7" t="s">
        <v>1055</v>
      </c>
      <c r="J251" s="28" t="str">
        <f t="shared" si="3"/>
        <v>202009000372</v>
      </c>
      <c r="N251" s="4" t="s">
        <v>1056</v>
      </c>
      <c r="O251" s="4" t="s">
        <v>1057</v>
      </c>
      <c r="P251" s="7" t="s">
        <v>152</v>
      </c>
      <c r="Q251" s="7" t="s">
        <v>157</v>
      </c>
      <c r="R251" s="30" t="s">
        <v>1058</v>
      </c>
      <c r="S251" s="10">
        <v>44091</v>
      </c>
      <c r="T251" s="41">
        <v>4723.2700000000004</v>
      </c>
      <c r="U251" s="29">
        <v>5479</v>
      </c>
      <c r="V251" s="4">
        <v>0</v>
      </c>
      <c r="W251" s="4">
        <v>0</v>
      </c>
      <c r="X251" s="4" t="s">
        <v>155</v>
      </c>
      <c r="Z251" s="4" t="s">
        <v>156</v>
      </c>
      <c r="AA251" s="4" t="s">
        <v>1055</v>
      </c>
      <c r="AG251" s="4" t="s">
        <v>154</v>
      </c>
      <c r="AH251" s="4" t="s">
        <v>153</v>
      </c>
      <c r="AI251" s="4">
        <v>1</v>
      </c>
      <c r="AJ251" s="4" t="s">
        <v>116</v>
      </c>
      <c r="AK251" s="4">
        <v>1</v>
      </c>
      <c r="AQ251" s="4" t="s">
        <v>152</v>
      </c>
      <c r="AR251" s="10">
        <v>44134</v>
      </c>
      <c r="AS251" s="10">
        <v>44104</v>
      </c>
      <c r="AT251" s="4" t="s">
        <v>151</v>
      </c>
    </row>
    <row r="252" spans="1:46" s="4" customFormat="1" x14ac:dyDescent="0.3">
      <c r="A252" s="4">
        <v>2020</v>
      </c>
      <c r="B252" s="10">
        <v>44013</v>
      </c>
      <c r="C252" s="10">
        <v>44104</v>
      </c>
      <c r="D252" s="4" t="s">
        <v>108</v>
      </c>
      <c r="E252" s="4" t="s">
        <v>112</v>
      </c>
      <c r="F252" s="25" t="s">
        <v>1059</v>
      </c>
      <c r="G252" s="35" t="s">
        <v>158</v>
      </c>
      <c r="I252" s="7" t="s">
        <v>1060</v>
      </c>
      <c r="J252" s="28" t="str">
        <f t="shared" si="3"/>
        <v>202009000380</v>
      </c>
      <c r="N252" s="4" t="s">
        <v>1061</v>
      </c>
      <c r="O252" s="4" t="s">
        <v>1062</v>
      </c>
      <c r="P252" s="7" t="s">
        <v>207</v>
      </c>
      <c r="Q252" s="7" t="s">
        <v>157</v>
      </c>
      <c r="R252" s="30" t="s">
        <v>1063</v>
      </c>
      <c r="S252" s="10">
        <v>44085</v>
      </c>
      <c r="T252" s="41">
        <v>8126.91</v>
      </c>
      <c r="U252" s="29">
        <v>9427.23</v>
      </c>
      <c r="V252" s="4">
        <v>0</v>
      </c>
      <c r="W252" s="4">
        <v>0</v>
      </c>
      <c r="X252" s="4" t="s">
        <v>155</v>
      </c>
      <c r="Z252" s="4" t="s">
        <v>156</v>
      </c>
      <c r="AA252" s="4" t="s">
        <v>1060</v>
      </c>
      <c r="AG252" s="4" t="s">
        <v>154</v>
      </c>
      <c r="AH252" s="4" t="s">
        <v>153</v>
      </c>
      <c r="AI252" s="4">
        <v>1</v>
      </c>
      <c r="AJ252" s="4" t="s">
        <v>116</v>
      </c>
      <c r="AK252" s="4">
        <v>1</v>
      </c>
      <c r="AQ252" s="4" t="s">
        <v>152</v>
      </c>
      <c r="AR252" s="10">
        <v>44134</v>
      </c>
      <c r="AS252" s="10">
        <v>44104</v>
      </c>
      <c r="AT252" s="4" t="s">
        <v>151</v>
      </c>
    </row>
    <row r="253" spans="1:46" s="4" customFormat="1" x14ac:dyDescent="0.3">
      <c r="A253" s="4">
        <v>2020</v>
      </c>
      <c r="B253" s="10">
        <v>44013</v>
      </c>
      <c r="C253" s="10">
        <v>44104</v>
      </c>
      <c r="D253" s="4" t="s">
        <v>108</v>
      </c>
      <c r="E253" s="4" t="s">
        <v>114</v>
      </c>
      <c r="F253" s="25" t="s">
        <v>1066</v>
      </c>
      <c r="G253" s="35" t="s">
        <v>158</v>
      </c>
      <c r="I253" s="7" t="s">
        <v>1067</v>
      </c>
      <c r="J253" s="28" t="str">
        <f t="shared" si="3"/>
        <v>202009000397</v>
      </c>
      <c r="N253" s="4" t="s">
        <v>624</v>
      </c>
      <c r="O253" s="4" t="s">
        <v>204</v>
      </c>
      <c r="P253" s="7" t="s">
        <v>186</v>
      </c>
      <c r="Q253" s="7" t="s">
        <v>157</v>
      </c>
      <c r="R253" s="30" t="s">
        <v>1068</v>
      </c>
      <c r="S253" s="10">
        <v>44088</v>
      </c>
      <c r="T253" s="41">
        <v>59899.14</v>
      </c>
      <c r="U253" s="29">
        <v>69483</v>
      </c>
      <c r="V253" s="4">
        <v>0</v>
      </c>
      <c r="W253" s="4">
        <v>0</v>
      </c>
      <c r="X253" s="4" t="s">
        <v>155</v>
      </c>
      <c r="Z253" s="4" t="s">
        <v>156</v>
      </c>
      <c r="AA253" s="4" t="s">
        <v>1067</v>
      </c>
      <c r="AG253" s="4" t="s">
        <v>154</v>
      </c>
      <c r="AH253" s="4" t="s">
        <v>153</v>
      </c>
      <c r="AI253" s="4">
        <v>1</v>
      </c>
      <c r="AJ253" s="4" t="s">
        <v>116</v>
      </c>
      <c r="AK253" s="4">
        <v>1</v>
      </c>
      <c r="AQ253" s="4" t="s">
        <v>152</v>
      </c>
      <c r="AR253" s="10">
        <v>44134</v>
      </c>
      <c r="AS253" s="10">
        <v>44104</v>
      </c>
      <c r="AT253" s="4" t="s">
        <v>151</v>
      </c>
    </row>
    <row r="254" spans="1:46" s="4" customFormat="1" x14ac:dyDescent="0.3">
      <c r="A254" s="4">
        <v>2020</v>
      </c>
      <c r="B254" s="10">
        <v>44013</v>
      </c>
      <c r="C254" s="10">
        <v>44104</v>
      </c>
      <c r="D254" s="4" t="s">
        <v>108</v>
      </c>
      <c r="E254" s="4" t="s">
        <v>114</v>
      </c>
      <c r="F254" s="25" t="s">
        <v>959</v>
      </c>
      <c r="G254" s="4" t="s">
        <v>158</v>
      </c>
      <c r="H254" s="11"/>
      <c r="I254" s="7" t="s">
        <v>960</v>
      </c>
      <c r="J254" s="28" t="str">
        <f t="shared" si="3"/>
        <v>202009000565</v>
      </c>
      <c r="K254" s="4" t="s">
        <v>261</v>
      </c>
      <c r="L254" s="4" t="s">
        <v>620</v>
      </c>
      <c r="M254" s="4" t="s">
        <v>240</v>
      </c>
      <c r="O254" s="4" t="s">
        <v>241</v>
      </c>
      <c r="P254" s="7" t="s">
        <v>186</v>
      </c>
      <c r="Q254" s="7" t="s">
        <v>157</v>
      </c>
      <c r="R254" s="30" t="s">
        <v>961</v>
      </c>
      <c r="S254" s="10">
        <v>44081</v>
      </c>
      <c r="T254" s="41">
        <v>14517.51</v>
      </c>
      <c r="U254" s="29">
        <v>15388.56</v>
      </c>
      <c r="V254" s="4">
        <v>0</v>
      </c>
      <c r="W254" s="4">
        <v>0</v>
      </c>
      <c r="X254" s="4" t="s">
        <v>155</v>
      </c>
      <c r="Z254" s="4" t="s">
        <v>156</v>
      </c>
      <c r="AA254" s="4" t="s">
        <v>960</v>
      </c>
      <c r="AE254" s="11"/>
      <c r="AG254" s="4" t="s">
        <v>154</v>
      </c>
      <c r="AH254" s="4" t="s">
        <v>153</v>
      </c>
      <c r="AI254" s="4">
        <v>1</v>
      </c>
      <c r="AJ254" s="4" t="s">
        <v>116</v>
      </c>
      <c r="AK254" s="4">
        <v>1</v>
      </c>
      <c r="AO254" s="12"/>
      <c r="AP254" s="12"/>
      <c r="AQ254" s="4" t="s">
        <v>152</v>
      </c>
      <c r="AR254" s="10">
        <v>44134</v>
      </c>
      <c r="AS254" s="10">
        <v>44104</v>
      </c>
      <c r="AT254" s="4" t="s">
        <v>151</v>
      </c>
    </row>
    <row r="255" spans="1:46" s="4" customFormat="1" x14ac:dyDescent="0.3">
      <c r="F255" s="25"/>
      <c r="I255" s="7"/>
      <c r="J255" s="28"/>
      <c r="R255" s="30"/>
      <c r="S255" s="10"/>
      <c r="T255" s="41"/>
      <c r="U255" s="29"/>
    </row>
    <row r="256" spans="1:46" s="4" customFormat="1" x14ac:dyDescent="0.3">
      <c r="F256" s="25"/>
      <c r="I256" s="7"/>
      <c r="J256" s="28"/>
      <c r="R256" s="30"/>
      <c r="S256" s="10"/>
      <c r="T256" s="41"/>
      <c r="U256" s="29"/>
    </row>
    <row r="257" spans="6:34" s="4" customFormat="1" x14ac:dyDescent="0.3">
      <c r="F257" s="25"/>
      <c r="I257" s="7"/>
      <c r="J257" s="28"/>
      <c r="R257" s="30"/>
      <c r="S257" s="10"/>
      <c r="T257" s="41"/>
      <c r="U257" s="29"/>
    </row>
    <row r="258" spans="6:34" s="4" customFormat="1" x14ac:dyDescent="0.3">
      <c r="F258" s="25"/>
      <c r="I258" s="7"/>
      <c r="J258" s="28"/>
      <c r="R258" s="30"/>
      <c r="S258" s="10"/>
      <c r="T258" s="41"/>
      <c r="U258" s="29"/>
    </row>
    <row r="259" spans="6:34" s="4" customFormat="1" x14ac:dyDescent="0.3">
      <c r="F259" s="25"/>
      <c r="I259" s="7"/>
      <c r="J259" s="28"/>
      <c r="R259" s="30"/>
      <c r="S259" s="10"/>
      <c r="T259" s="41"/>
      <c r="U259" s="29"/>
    </row>
    <row r="260" spans="6:34" s="4" customFormat="1" x14ac:dyDescent="0.3">
      <c r="F260" s="25"/>
      <c r="I260" s="7"/>
      <c r="J260" s="28"/>
      <c r="R260" s="30"/>
      <c r="S260" s="10"/>
      <c r="T260" s="41"/>
      <c r="U260" s="29"/>
    </row>
    <row r="261" spans="6:34" s="4" customFormat="1" x14ac:dyDescent="0.3">
      <c r="F261" s="25"/>
      <c r="I261" s="7"/>
      <c r="J261" s="28"/>
      <c r="R261" s="30"/>
      <c r="S261" s="10"/>
      <c r="T261" s="41"/>
      <c r="U261" s="29"/>
    </row>
    <row r="262" spans="6:34" s="4" customFormat="1" x14ac:dyDescent="0.3">
      <c r="F262" s="25"/>
      <c r="I262" s="7"/>
      <c r="J262" s="28"/>
      <c r="R262" s="30"/>
      <c r="S262" s="10"/>
      <c r="T262" s="41"/>
      <c r="U262" s="29"/>
    </row>
    <row r="263" spans="6:34" s="4" customFormat="1" x14ac:dyDescent="0.3">
      <c r="F263" s="25"/>
      <c r="I263" s="7"/>
      <c r="J263" s="28"/>
      <c r="R263" s="30"/>
      <c r="S263" s="10"/>
      <c r="T263" s="41"/>
      <c r="U263" s="29"/>
    </row>
    <row r="264" spans="6:34" s="4" customFormat="1" x14ac:dyDescent="0.3">
      <c r="F264" s="25"/>
      <c r="I264" s="7"/>
      <c r="J264" s="28"/>
      <c r="R264" s="30"/>
      <c r="S264" s="10"/>
      <c r="T264" s="41"/>
      <c r="U264" s="29"/>
    </row>
    <row r="265" spans="6:34" s="4" customFormat="1" x14ac:dyDescent="0.3">
      <c r="F265" s="25"/>
      <c r="I265" s="7"/>
      <c r="J265" s="28"/>
      <c r="R265" s="30"/>
      <c r="S265" s="10"/>
      <c r="T265" s="41"/>
      <c r="U265" s="29"/>
    </row>
    <row r="266" spans="6:34" s="4" customFormat="1" x14ac:dyDescent="0.3">
      <c r="F266" s="25"/>
      <c r="I266" s="7"/>
      <c r="J266" s="28"/>
      <c r="R266" s="30"/>
      <c r="S266" s="10"/>
      <c r="T266" s="41"/>
      <c r="U266" s="29"/>
    </row>
    <row r="267" spans="6:34" s="4" customFormat="1" x14ac:dyDescent="0.3">
      <c r="F267" s="25"/>
      <c r="I267" s="7"/>
      <c r="J267" s="28"/>
      <c r="R267" s="30"/>
      <c r="S267" s="10"/>
      <c r="T267" s="41"/>
      <c r="U267" s="29"/>
    </row>
    <row r="268" spans="6:34" s="4" customFormat="1" x14ac:dyDescent="0.3">
      <c r="F268" s="25"/>
      <c r="I268" s="7"/>
      <c r="J268" s="28"/>
      <c r="R268" s="30"/>
      <c r="S268" s="10"/>
      <c r="T268" s="41"/>
      <c r="U268" s="29"/>
    </row>
    <row r="269" spans="6:34" s="4" customFormat="1" x14ac:dyDescent="0.3">
      <c r="F269" s="25"/>
      <c r="I269" s="7"/>
      <c r="J269" s="28"/>
      <c r="R269" s="30"/>
      <c r="S269" s="10"/>
      <c r="T269" s="41"/>
      <c r="U269" s="29"/>
      <c r="AE269" s="11" t="s">
        <v>267</v>
      </c>
      <c r="AH269" s="4" t="s">
        <v>272</v>
      </c>
    </row>
    <row r="270" spans="6:34" s="4" customFormat="1" x14ac:dyDescent="0.3">
      <c r="F270" s="25"/>
      <c r="I270" s="7"/>
      <c r="J270" s="28"/>
      <c r="R270" s="30"/>
      <c r="S270" s="10"/>
      <c r="T270" s="41"/>
      <c r="U270" s="29"/>
      <c r="AE270" s="11" t="s">
        <v>268</v>
      </c>
      <c r="AH270" s="4" t="s">
        <v>273</v>
      </c>
    </row>
    <row r="271" spans="6:34" s="4" customFormat="1" x14ac:dyDescent="0.3">
      <c r="F271" s="25"/>
      <c r="I271" s="7"/>
      <c r="J271" s="28"/>
      <c r="R271" s="30"/>
      <c r="S271" s="10"/>
      <c r="T271" s="41"/>
      <c r="U271" s="29"/>
      <c r="AE271" s="11"/>
    </row>
    <row r="272" spans="6:34" s="4" customFormat="1" x14ac:dyDescent="0.3">
      <c r="F272" s="25"/>
      <c r="I272" s="7"/>
      <c r="J272" s="28"/>
      <c r="R272" s="30"/>
      <c r="S272" s="10"/>
      <c r="T272" s="41"/>
      <c r="U272" s="29"/>
      <c r="AE272" s="11" t="s">
        <v>269</v>
      </c>
      <c r="AH272" s="4" t="s">
        <v>274</v>
      </c>
    </row>
    <row r="273" spans="6:34" s="4" customFormat="1" x14ac:dyDescent="0.3">
      <c r="F273" s="25"/>
      <c r="AE273" s="11"/>
    </row>
    <row r="274" spans="6:34" s="4" customFormat="1" x14ac:dyDescent="0.3">
      <c r="F274" s="25"/>
      <c r="AE274" s="11"/>
    </row>
    <row r="275" spans="6:34" s="4" customFormat="1" x14ac:dyDescent="0.3">
      <c r="F275" s="25"/>
      <c r="AE275" s="11"/>
    </row>
    <row r="276" spans="6:34" s="4" customFormat="1" x14ac:dyDescent="0.3">
      <c r="F276" s="25"/>
      <c r="AE276" s="11"/>
    </row>
    <row r="277" spans="6:34" s="4" customFormat="1" x14ac:dyDescent="0.3">
      <c r="F277" s="25"/>
      <c r="AE277" s="11"/>
    </row>
    <row r="278" spans="6:34" s="4" customFormat="1" x14ac:dyDescent="0.3">
      <c r="F278" s="25"/>
      <c r="AE278" s="11"/>
    </row>
    <row r="279" spans="6:34" s="4" customFormat="1" x14ac:dyDescent="0.3">
      <c r="F279" s="25"/>
      <c r="X279" s="4">
        <v>6000</v>
      </c>
      <c r="Y279" s="4">
        <f>X279*1.02685</f>
        <v>6161.1</v>
      </c>
      <c r="AE279" s="11"/>
    </row>
    <row r="280" spans="6:34" s="4" customFormat="1" x14ac:dyDescent="0.3">
      <c r="F280" s="25"/>
      <c r="X280" s="4">
        <f>X279*0.05</f>
        <v>300</v>
      </c>
      <c r="AE280" s="11"/>
    </row>
    <row r="281" spans="6:34" s="4" customFormat="1" x14ac:dyDescent="0.3">
      <c r="F281" s="25"/>
      <c r="X281" s="4">
        <f>X280/12</f>
        <v>25</v>
      </c>
      <c r="AE281" s="11" t="s">
        <v>270</v>
      </c>
      <c r="AH281" s="4" t="s">
        <v>272</v>
      </c>
    </row>
    <row r="282" spans="6:34" s="4" customFormat="1" x14ac:dyDescent="0.3">
      <c r="F282" s="25"/>
      <c r="X282" s="4">
        <f>X281*11</f>
        <v>275</v>
      </c>
      <c r="Y282" s="4">
        <f>X282*1.02685</f>
        <v>282.38375000000002</v>
      </c>
      <c r="AE282" s="11" t="s">
        <v>271</v>
      </c>
      <c r="AH282" s="4" t="s">
        <v>272</v>
      </c>
    </row>
    <row r="283" spans="6:34" x14ac:dyDescent="0.3">
      <c r="F283" s="25"/>
      <c r="K283" s="4"/>
      <c r="L283" s="4"/>
      <c r="M283" s="4"/>
      <c r="N283" s="4"/>
      <c r="AE283" s="14"/>
    </row>
    <row r="284" spans="6:34" x14ac:dyDescent="0.3">
      <c r="F284" s="25"/>
      <c r="K284" s="4"/>
      <c r="L284" s="4"/>
      <c r="M284" s="4"/>
      <c r="N284" s="4"/>
      <c r="AE284" s="14"/>
    </row>
    <row r="285" spans="6:34" x14ac:dyDescent="0.3">
      <c r="F285" s="25"/>
      <c r="K285" s="4"/>
      <c r="L285" s="4"/>
      <c r="M285" s="4"/>
      <c r="N285" s="4"/>
    </row>
    <row r="286" spans="6:34" x14ac:dyDescent="0.3">
      <c r="F286" s="25"/>
      <c r="K286" s="4"/>
      <c r="L286" s="4"/>
      <c r="M286" s="4"/>
      <c r="N286" s="4"/>
    </row>
    <row r="287" spans="6:34" x14ac:dyDescent="0.3">
      <c r="F287" s="25"/>
      <c r="K287" s="4"/>
      <c r="L287" s="4"/>
      <c r="M287" s="4"/>
      <c r="N287" s="4"/>
    </row>
    <row r="288" spans="6:34" x14ac:dyDescent="0.3">
      <c r="F288" s="25"/>
      <c r="K288" s="4"/>
      <c r="L288" s="4"/>
      <c r="M288" s="4"/>
      <c r="N288" s="4"/>
    </row>
    <row r="289" spans="11:14" x14ac:dyDescent="0.3">
      <c r="K289" s="4"/>
      <c r="L289" s="4"/>
      <c r="M289" s="4"/>
      <c r="N289" s="4"/>
    </row>
    <row r="290" spans="11:14" x14ac:dyDescent="0.3">
      <c r="K290" s="4"/>
      <c r="L290" s="4"/>
      <c r="M290" s="4"/>
      <c r="N290" s="4"/>
    </row>
    <row r="291" spans="11:14" x14ac:dyDescent="0.3">
      <c r="K291" s="4"/>
      <c r="L291" s="4"/>
      <c r="M291" s="4"/>
      <c r="N291" s="4"/>
    </row>
    <row r="292" spans="11:14" x14ac:dyDescent="0.3">
      <c r="K292" s="4"/>
      <c r="L292" s="4"/>
      <c r="M292" s="4"/>
      <c r="N292" s="4"/>
    </row>
    <row r="293" spans="11:14" x14ac:dyDescent="0.3">
      <c r="K293" s="4"/>
      <c r="L293" s="4"/>
      <c r="M293" s="4"/>
      <c r="N293" s="4"/>
    </row>
    <row r="294" spans="11:14" x14ac:dyDescent="0.3">
      <c r="K294" s="4"/>
      <c r="L294" s="4"/>
      <c r="M294" s="4"/>
      <c r="N294" s="4"/>
    </row>
    <row r="295" spans="11:14" x14ac:dyDescent="0.3">
      <c r="K295" s="4"/>
      <c r="L295" s="4"/>
      <c r="M295" s="4"/>
      <c r="N295" s="4"/>
    </row>
    <row r="296" spans="11:14" x14ac:dyDescent="0.3">
      <c r="K296" s="4"/>
      <c r="L296" s="4"/>
      <c r="M296" s="4"/>
      <c r="N296" s="4"/>
    </row>
    <row r="297" spans="11:14" x14ac:dyDescent="0.3">
      <c r="K297" s="4"/>
      <c r="L297" s="4"/>
      <c r="M297" s="4"/>
      <c r="N297" s="4"/>
    </row>
    <row r="298" spans="11:14" x14ac:dyDescent="0.3">
      <c r="K298" s="4"/>
      <c r="L298" s="4"/>
      <c r="M298" s="4"/>
      <c r="N298" s="4"/>
    </row>
    <row r="299" spans="11:14" x14ac:dyDescent="0.3">
      <c r="K299" s="4"/>
      <c r="L299" s="4"/>
      <c r="M299" s="4"/>
      <c r="N299" s="4"/>
    </row>
    <row r="300" spans="11:14" x14ac:dyDescent="0.3">
      <c r="K300" s="4"/>
      <c r="L300" s="4"/>
      <c r="M300" s="4"/>
      <c r="N300" s="4"/>
    </row>
    <row r="301" spans="11:14" x14ac:dyDescent="0.3">
      <c r="K301" s="4"/>
      <c r="L301" s="4"/>
      <c r="M301" s="4"/>
      <c r="N301" s="4"/>
    </row>
    <row r="302" spans="11:14" x14ac:dyDescent="0.3">
      <c r="K302" s="4"/>
      <c r="L302" s="4"/>
      <c r="M302" s="4"/>
      <c r="N302" s="4"/>
    </row>
    <row r="303" spans="11:14" x14ac:dyDescent="0.3">
      <c r="K303" s="4"/>
      <c r="L303" s="4"/>
      <c r="M303" s="4"/>
      <c r="N303" s="4"/>
    </row>
    <row r="304" spans="11:14" x14ac:dyDescent="0.3">
      <c r="K304" s="4"/>
      <c r="L304" s="4"/>
      <c r="M304" s="4"/>
      <c r="N304" s="4"/>
    </row>
    <row r="305" spans="11:14" x14ac:dyDescent="0.3">
      <c r="K305" s="4"/>
      <c r="L305" s="4"/>
      <c r="M305" s="4"/>
      <c r="N305" s="4"/>
    </row>
    <row r="306" spans="11:14" x14ac:dyDescent="0.3">
      <c r="K306" s="4"/>
      <c r="L306" s="4"/>
      <c r="M306" s="4"/>
      <c r="N306" s="4"/>
    </row>
    <row r="307" spans="11:14" x14ac:dyDescent="0.3">
      <c r="K307" s="4"/>
      <c r="L307" s="4"/>
      <c r="M307" s="4"/>
      <c r="N307" s="4"/>
    </row>
    <row r="308" spans="11:14" x14ac:dyDescent="0.3">
      <c r="K308" s="4"/>
      <c r="L308" s="4"/>
      <c r="M308" s="4"/>
      <c r="N308" s="4"/>
    </row>
    <row r="309" spans="11:14" x14ac:dyDescent="0.3">
      <c r="K309" s="4"/>
      <c r="L309" s="4"/>
      <c r="M309" s="4"/>
      <c r="N309" s="4"/>
    </row>
    <row r="310" spans="11:14" x14ac:dyDescent="0.3">
      <c r="K310" s="4"/>
      <c r="L310" s="4"/>
      <c r="M310" s="4"/>
      <c r="N310" s="4"/>
    </row>
    <row r="311" spans="11:14" x14ac:dyDescent="0.3">
      <c r="K311" s="4"/>
      <c r="L311" s="4"/>
      <c r="M311" s="4"/>
      <c r="N311" s="4"/>
    </row>
    <row r="312" spans="11:14" x14ac:dyDescent="0.3">
      <c r="K312" s="4"/>
      <c r="L312" s="4"/>
      <c r="M312" s="4"/>
      <c r="N312" s="4"/>
    </row>
    <row r="313" spans="11:14" x14ac:dyDescent="0.3">
      <c r="K313" s="4"/>
      <c r="L313" s="4"/>
      <c r="M313" s="4"/>
      <c r="N313" s="4"/>
    </row>
    <row r="314" spans="11:14" x14ac:dyDescent="0.3">
      <c r="K314" s="4"/>
      <c r="L314" s="4"/>
      <c r="M314" s="4"/>
      <c r="N314" s="4"/>
    </row>
    <row r="315" spans="11:14" x14ac:dyDescent="0.3">
      <c r="K315" s="4"/>
      <c r="L315" s="4"/>
      <c r="M315" s="4"/>
      <c r="N315" s="4"/>
    </row>
    <row r="316" spans="11:14" x14ac:dyDescent="0.3">
      <c r="K316" s="4"/>
      <c r="L316" s="4"/>
      <c r="M316" s="4"/>
      <c r="N316" s="4"/>
    </row>
    <row r="317" spans="11:14" x14ac:dyDescent="0.3">
      <c r="K317" s="4"/>
      <c r="L317" s="4"/>
      <c r="M317" s="4"/>
      <c r="N317" s="4"/>
    </row>
    <row r="318" spans="11:14" x14ac:dyDescent="0.3">
      <c r="K318" s="4"/>
      <c r="L318" s="4"/>
      <c r="M318" s="4"/>
      <c r="N318" s="4"/>
    </row>
    <row r="319" spans="11:14" x14ac:dyDescent="0.3">
      <c r="K319" s="4"/>
      <c r="L319" s="4"/>
      <c r="M319" s="4"/>
      <c r="N319" s="4"/>
    </row>
    <row r="320" spans="11:14" x14ac:dyDescent="0.3">
      <c r="K320" s="4"/>
      <c r="L320" s="4"/>
      <c r="M320" s="4"/>
      <c r="N320" s="4"/>
    </row>
    <row r="321" spans="11:14" x14ac:dyDescent="0.3">
      <c r="K321" s="4"/>
      <c r="L321" s="4"/>
      <c r="M321" s="4"/>
      <c r="N321" s="4"/>
    </row>
    <row r="322" spans="11:14" x14ac:dyDescent="0.3">
      <c r="K322" s="4"/>
      <c r="L322" s="4"/>
      <c r="M322" s="4"/>
      <c r="N322" s="4"/>
    </row>
    <row r="323" spans="11:14" x14ac:dyDescent="0.3">
      <c r="K323" s="4"/>
      <c r="L323" s="4"/>
      <c r="M323" s="4"/>
      <c r="N323" s="4"/>
    </row>
    <row r="324" spans="11:14" x14ac:dyDescent="0.3">
      <c r="K324" s="4"/>
      <c r="L324" s="4"/>
      <c r="M324" s="4"/>
      <c r="N324" s="4"/>
    </row>
    <row r="325" spans="11:14" x14ac:dyDescent="0.3">
      <c r="K325" s="4"/>
      <c r="L325" s="4"/>
      <c r="M325" s="4"/>
      <c r="N325" s="4"/>
    </row>
    <row r="326" spans="11:14" x14ac:dyDescent="0.3">
      <c r="K326" s="4"/>
      <c r="L326" s="4"/>
      <c r="M326" s="4"/>
      <c r="N326" s="4"/>
    </row>
    <row r="327" spans="11:14" x14ac:dyDescent="0.3">
      <c r="K327" s="4"/>
      <c r="L327" s="4"/>
      <c r="M327" s="4"/>
      <c r="N327" s="4"/>
    </row>
    <row r="328" spans="11:14" x14ac:dyDescent="0.3">
      <c r="K328" s="4"/>
      <c r="L328" s="4"/>
      <c r="M328" s="4"/>
      <c r="N328" s="4"/>
    </row>
    <row r="329" spans="11:14" x14ac:dyDescent="0.3">
      <c r="K329" s="4"/>
      <c r="L329" s="4"/>
      <c r="M329" s="4"/>
      <c r="N329" s="4"/>
    </row>
    <row r="330" spans="11:14" x14ac:dyDescent="0.3">
      <c r="K330" s="4"/>
      <c r="L330" s="4"/>
      <c r="M330" s="4"/>
      <c r="N330" s="4"/>
    </row>
    <row r="331" spans="11:14" x14ac:dyDescent="0.3">
      <c r="K331" s="4"/>
      <c r="L331" s="4"/>
      <c r="M331" s="4"/>
      <c r="N331" s="4"/>
    </row>
    <row r="332" spans="11:14" x14ac:dyDescent="0.3">
      <c r="K332" s="4"/>
      <c r="L332" s="4"/>
      <c r="M332" s="4"/>
      <c r="N332" s="4"/>
    </row>
    <row r="333" spans="11:14" x14ac:dyDescent="0.3">
      <c r="K333" s="4"/>
      <c r="L333" s="4"/>
      <c r="M333" s="4"/>
      <c r="N333" s="4"/>
    </row>
    <row r="334" spans="11:14" x14ac:dyDescent="0.3">
      <c r="K334" s="4"/>
      <c r="L334" s="4"/>
      <c r="M334" s="4"/>
      <c r="N334" s="4"/>
    </row>
    <row r="335" spans="11:14" x14ac:dyDescent="0.3">
      <c r="K335" s="4"/>
      <c r="L335" s="4"/>
      <c r="M335" s="4"/>
      <c r="N335" s="4"/>
    </row>
    <row r="336" spans="11:14" x14ac:dyDescent="0.3">
      <c r="K336" s="4"/>
      <c r="L336" s="4"/>
      <c r="M336" s="4"/>
      <c r="N336" s="4"/>
    </row>
    <row r="337" spans="11:14" x14ac:dyDescent="0.3">
      <c r="K337" s="4"/>
      <c r="L337" s="4"/>
      <c r="M337" s="4"/>
      <c r="N337" s="4"/>
    </row>
    <row r="338" spans="11:14" x14ac:dyDescent="0.3">
      <c r="K338" s="4"/>
      <c r="L338" s="4"/>
      <c r="M338" s="4"/>
      <c r="N338" s="4"/>
    </row>
    <row r="339" spans="11:14" x14ac:dyDescent="0.3">
      <c r="K339" s="4"/>
      <c r="L339" s="4"/>
      <c r="M339" s="4"/>
      <c r="N339" s="4"/>
    </row>
    <row r="340" spans="11:14" x14ac:dyDescent="0.3">
      <c r="K340" s="4"/>
      <c r="L340" s="4"/>
      <c r="M340" s="4"/>
      <c r="N340" s="4"/>
    </row>
    <row r="341" spans="11:14" x14ac:dyDescent="0.3">
      <c r="K341" s="4"/>
      <c r="L341" s="4"/>
      <c r="M341" s="4"/>
      <c r="N341" s="4"/>
    </row>
    <row r="342" spans="11:14" x14ac:dyDescent="0.3">
      <c r="K342" s="4"/>
      <c r="L342" s="4"/>
      <c r="M342" s="4"/>
      <c r="N342" s="4"/>
    </row>
    <row r="343" spans="11:14" x14ac:dyDescent="0.3">
      <c r="K343" s="4"/>
      <c r="L343" s="4"/>
      <c r="M343" s="4"/>
      <c r="N343" s="4"/>
    </row>
    <row r="344" spans="11:14" x14ac:dyDescent="0.3">
      <c r="K344" s="4"/>
      <c r="L344" s="4"/>
      <c r="M344" s="4"/>
      <c r="N344" s="4"/>
    </row>
    <row r="345" spans="11:14" x14ac:dyDescent="0.3">
      <c r="K345" s="4"/>
      <c r="L345" s="4"/>
      <c r="M345" s="4"/>
      <c r="N345" s="4"/>
    </row>
    <row r="346" spans="11:14" x14ac:dyDescent="0.3">
      <c r="K346" s="4"/>
      <c r="L346" s="4"/>
      <c r="M346" s="4"/>
      <c r="N346" s="4"/>
    </row>
    <row r="347" spans="11:14" x14ac:dyDescent="0.3">
      <c r="K347" s="4"/>
      <c r="L347" s="4"/>
      <c r="M347" s="4"/>
      <c r="N347" s="4"/>
    </row>
    <row r="348" spans="11:14" x14ac:dyDescent="0.3">
      <c r="K348" s="4"/>
      <c r="L348" s="4"/>
      <c r="M348" s="4"/>
      <c r="N348" s="4"/>
    </row>
    <row r="349" spans="11:14" x14ac:dyDescent="0.3">
      <c r="K349" s="4"/>
      <c r="L349" s="4"/>
      <c r="M349" s="4"/>
      <c r="N349" s="4"/>
    </row>
    <row r="350" spans="11:14" x14ac:dyDescent="0.3">
      <c r="K350" s="4"/>
      <c r="L350" s="4"/>
      <c r="M350" s="4"/>
      <c r="N350" s="4"/>
    </row>
    <row r="351" spans="11:14" x14ac:dyDescent="0.3">
      <c r="K351" s="4"/>
      <c r="L351" s="4"/>
      <c r="M351" s="4"/>
      <c r="N351" s="4"/>
    </row>
    <row r="352" spans="11:14" x14ac:dyDescent="0.3">
      <c r="K352" s="4"/>
      <c r="L352" s="4"/>
      <c r="M352" s="4"/>
      <c r="N352" s="4"/>
    </row>
    <row r="353" spans="11:14" x14ac:dyDescent="0.3">
      <c r="K353" s="4"/>
      <c r="L353" s="4"/>
      <c r="M353" s="4"/>
      <c r="N353" s="4"/>
    </row>
    <row r="354" spans="11:14" x14ac:dyDescent="0.3">
      <c r="K354" s="4"/>
      <c r="L354" s="4"/>
      <c r="M354" s="4"/>
      <c r="N354" s="4"/>
    </row>
    <row r="355" spans="11:14" x14ac:dyDescent="0.3">
      <c r="K355" s="4"/>
      <c r="L355" s="4"/>
      <c r="M355" s="4"/>
      <c r="N355" s="4"/>
    </row>
    <row r="356" spans="11:14" x14ac:dyDescent="0.3">
      <c r="K356" s="4"/>
      <c r="L356" s="4"/>
      <c r="M356" s="4"/>
      <c r="N356" s="4"/>
    </row>
    <row r="357" spans="11:14" x14ac:dyDescent="0.3">
      <c r="K357" s="4"/>
      <c r="L357" s="4"/>
      <c r="M357" s="4"/>
      <c r="N357" s="4"/>
    </row>
    <row r="358" spans="11:14" x14ac:dyDescent="0.3">
      <c r="K358" s="4"/>
      <c r="L358" s="4"/>
      <c r="M358" s="4"/>
      <c r="N358" s="4"/>
    </row>
    <row r="359" spans="11:14" x14ac:dyDescent="0.3">
      <c r="K359" s="4"/>
      <c r="L359" s="4"/>
      <c r="M359" s="4"/>
      <c r="N359" s="4"/>
    </row>
    <row r="360" spans="11:14" x14ac:dyDescent="0.3">
      <c r="K360" s="4"/>
      <c r="L360" s="4"/>
      <c r="M360" s="4"/>
      <c r="N360" s="4"/>
    </row>
    <row r="361" spans="11:14" x14ac:dyDescent="0.3">
      <c r="K361" s="4"/>
      <c r="L361" s="4"/>
      <c r="M361" s="4"/>
      <c r="N361" s="4"/>
    </row>
    <row r="362" spans="11:14" x14ac:dyDescent="0.3">
      <c r="K362" s="4"/>
      <c r="L362" s="4"/>
      <c r="M362" s="4"/>
      <c r="N362" s="4"/>
    </row>
    <row r="363" spans="11:14" x14ac:dyDescent="0.3">
      <c r="K363" s="4"/>
      <c r="L363" s="4"/>
      <c r="M363" s="4"/>
      <c r="N363" s="4"/>
    </row>
    <row r="364" spans="11:14" x14ac:dyDescent="0.3">
      <c r="K364" s="4"/>
      <c r="L364" s="4"/>
      <c r="M364" s="4"/>
      <c r="N364" s="4"/>
    </row>
    <row r="365" spans="11:14" x14ac:dyDescent="0.3">
      <c r="K365" s="4"/>
      <c r="L365" s="4"/>
      <c r="M365" s="4"/>
      <c r="N365" s="4"/>
    </row>
    <row r="366" spans="11:14" x14ac:dyDescent="0.3">
      <c r="K366" s="4"/>
      <c r="L366" s="4"/>
      <c r="M366" s="4"/>
      <c r="N366" s="4"/>
    </row>
    <row r="367" spans="11:14" x14ac:dyDescent="0.3">
      <c r="K367" s="4"/>
      <c r="L367" s="4"/>
      <c r="M367" s="4"/>
      <c r="N367" s="4"/>
    </row>
    <row r="368" spans="11:14" x14ac:dyDescent="0.3">
      <c r="K368" s="4"/>
      <c r="L368" s="4"/>
      <c r="M368" s="4"/>
      <c r="N368" s="4"/>
    </row>
    <row r="369" spans="11:14" x14ac:dyDescent="0.3">
      <c r="K369" s="4"/>
      <c r="L369" s="4"/>
      <c r="M369" s="4"/>
      <c r="N369" s="4"/>
    </row>
    <row r="370" spans="11:14" x14ac:dyDescent="0.3">
      <c r="K370" s="4"/>
      <c r="L370" s="4"/>
      <c r="M370" s="4"/>
      <c r="N370" s="4"/>
    </row>
    <row r="371" spans="11:14" x14ac:dyDescent="0.3">
      <c r="K371" s="4"/>
      <c r="L371" s="4"/>
      <c r="M371" s="4"/>
      <c r="N371" s="4"/>
    </row>
    <row r="372" spans="11:14" x14ac:dyDescent="0.3">
      <c r="K372" s="4"/>
      <c r="L372" s="4"/>
      <c r="M372" s="4"/>
      <c r="N372" s="4"/>
    </row>
    <row r="373" spans="11:14" x14ac:dyDescent="0.3">
      <c r="K373" s="4"/>
      <c r="L373" s="4"/>
      <c r="M373" s="4"/>
      <c r="N373" s="4"/>
    </row>
    <row r="374" spans="11:14" x14ac:dyDescent="0.3">
      <c r="K374" s="4"/>
      <c r="L374" s="4"/>
      <c r="M374" s="4"/>
      <c r="N374" s="4"/>
    </row>
    <row r="375" spans="11:14" x14ac:dyDescent="0.3">
      <c r="K375" s="4"/>
      <c r="L375" s="4"/>
      <c r="M375" s="4"/>
      <c r="N375" s="4"/>
    </row>
    <row r="376" spans="11:14" x14ac:dyDescent="0.3">
      <c r="K376" s="4"/>
      <c r="L376" s="4"/>
      <c r="M376" s="4"/>
      <c r="N376" s="4"/>
    </row>
    <row r="377" spans="11:14" x14ac:dyDescent="0.3">
      <c r="K377" s="4"/>
      <c r="L377" s="4"/>
      <c r="M377" s="4"/>
      <c r="N377" s="4"/>
    </row>
    <row r="378" spans="11:14" x14ac:dyDescent="0.3">
      <c r="K378" s="4"/>
      <c r="L378" s="4"/>
      <c r="M378" s="4"/>
      <c r="N378" s="4"/>
    </row>
    <row r="379" spans="11:14" x14ac:dyDescent="0.3">
      <c r="K379" s="4"/>
      <c r="L379" s="4"/>
      <c r="M379" s="4"/>
      <c r="N379" s="4"/>
    </row>
    <row r="380" spans="11:14" x14ac:dyDescent="0.3">
      <c r="K380" s="4"/>
      <c r="L380" s="4"/>
      <c r="M380" s="4"/>
      <c r="N380" s="4"/>
    </row>
    <row r="381" spans="11:14" x14ac:dyDescent="0.3">
      <c r="K381" s="4"/>
      <c r="L381" s="4"/>
      <c r="M381" s="4"/>
      <c r="N381" s="4"/>
    </row>
    <row r="382" spans="11:14" x14ac:dyDescent="0.3">
      <c r="K382" s="4"/>
      <c r="L382" s="4"/>
      <c r="M382" s="4"/>
      <c r="N382" s="4"/>
    </row>
    <row r="383" spans="11:14" x14ac:dyDescent="0.3">
      <c r="K383" s="4"/>
      <c r="L383" s="4"/>
      <c r="M383" s="4"/>
      <c r="N383" s="4"/>
    </row>
    <row r="384" spans="11:14" x14ac:dyDescent="0.3">
      <c r="K384" s="4"/>
      <c r="L384" s="4"/>
      <c r="M384" s="4"/>
      <c r="N384" s="4"/>
    </row>
    <row r="385" spans="11:14" x14ac:dyDescent="0.3">
      <c r="K385" s="4"/>
      <c r="L385" s="4"/>
      <c r="M385" s="4"/>
      <c r="N385" s="4"/>
    </row>
    <row r="386" spans="11:14" x14ac:dyDescent="0.3">
      <c r="K386" s="4"/>
      <c r="L386" s="4"/>
      <c r="M386" s="4"/>
      <c r="N386" s="4"/>
    </row>
    <row r="387" spans="11:14" x14ac:dyDescent="0.3">
      <c r="K387" s="4"/>
      <c r="L387" s="4"/>
      <c r="M387" s="4"/>
      <c r="N387" s="4"/>
    </row>
    <row r="388" spans="11:14" x14ac:dyDescent="0.3">
      <c r="K388" s="4"/>
      <c r="L388" s="4"/>
      <c r="M388" s="4"/>
      <c r="N388" s="4"/>
    </row>
    <row r="389" spans="11:14" x14ac:dyDescent="0.3">
      <c r="K389" s="4"/>
      <c r="L389" s="4"/>
      <c r="M389" s="4"/>
      <c r="N389" s="4"/>
    </row>
    <row r="390" spans="11:14" x14ac:dyDescent="0.3">
      <c r="K390" s="4"/>
      <c r="L390" s="4"/>
      <c r="M390" s="4"/>
      <c r="N390" s="4"/>
    </row>
    <row r="391" spans="11:14" x14ac:dyDescent="0.3">
      <c r="K391" s="4"/>
      <c r="L391" s="4"/>
      <c r="M391" s="4"/>
      <c r="N391" s="4"/>
    </row>
    <row r="392" spans="11:14" x14ac:dyDescent="0.3">
      <c r="K392" s="4"/>
      <c r="L392" s="4"/>
      <c r="M392" s="4"/>
      <c r="N392" s="4"/>
    </row>
    <row r="393" spans="11:14" x14ac:dyDescent="0.3">
      <c r="K393" s="4"/>
      <c r="L393" s="4"/>
      <c r="M393" s="4"/>
      <c r="N393" s="4"/>
    </row>
    <row r="394" spans="11:14" x14ac:dyDescent="0.3">
      <c r="K394" s="4"/>
      <c r="L394" s="4"/>
      <c r="M394" s="4"/>
      <c r="N394" s="4"/>
    </row>
    <row r="395" spans="11:14" x14ac:dyDescent="0.3">
      <c r="K395" s="4"/>
      <c r="L395" s="4"/>
      <c r="M395" s="4"/>
      <c r="N395" s="4"/>
    </row>
    <row r="396" spans="11:14" x14ac:dyDescent="0.3">
      <c r="K396" s="4"/>
      <c r="L396" s="4"/>
      <c r="M396" s="4"/>
      <c r="N396" s="4"/>
    </row>
    <row r="397" spans="11:14" x14ac:dyDescent="0.3">
      <c r="K397" s="4"/>
      <c r="L397" s="4"/>
      <c r="M397" s="4"/>
      <c r="N397" s="4"/>
    </row>
    <row r="398" spans="11:14" x14ac:dyDescent="0.3">
      <c r="K398" s="4"/>
      <c r="L398" s="4"/>
      <c r="M398" s="4"/>
      <c r="N398" s="4"/>
    </row>
    <row r="399" spans="11:14" x14ac:dyDescent="0.3">
      <c r="K399" s="4"/>
      <c r="L399" s="4"/>
      <c r="M399" s="4"/>
      <c r="N399" s="4"/>
    </row>
    <row r="400" spans="11:14" x14ac:dyDescent="0.3">
      <c r="K400" s="4"/>
      <c r="L400" s="4"/>
      <c r="M400" s="4"/>
      <c r="N400" s="4"/>
    </row>
    <row r="401" spans="11:14" x14ac:dyDescent="0.3">
      <c r="K401" s="4"/>
      <c r="L401" s="4"/>
      <c r="M401" s="4"/>
      <c r="N401" s="4"/>
    </row>
    <row r="402" spans="11:14" x14ac:dyDescent="0.3">
      <c r="K402" s="4"/>
      <c r="L402" s="4"/>
      <c r="M402" s="4"/>
      <c r="N402" s="4"/>
    </row>
    <row r="403" spans="11:14" x14ac:dyDescent="0.3">
      <c r="K403" s="4"/>
      <c r="L403" s="4"/>
      <c r="M403" s="4"/>
      <c r="N403" s="4"/>
    </row>
    <row r="404" spans="11:14" x14ac:dyDescent="0.3">
      <c r="K404" s="4"/>
      <c r="L404" s="4"/>
      <c r="M404" s="4"/>
      <c r="N404" s="4"/>
    </row>
    <row r="405" spans="11:14" x14ac:dyDescent="0.3">
      <c r="K405" s="4"/>
      <c r="L405" s="4"/>
      <c r="M405" s="4"/>
      <c r="N405" s="4"/>
    </row>
    <row r="406" spans="11:14" x14ac:dyDescent="0.3">
      <c r="K406" s="4"/>
      <c r="L406" s="4"/>
      <c r="M406" s="4"/>
      <c r="N406" s="4"/>
    </row>
    <row r="407" spans="11:14" x14ac:dyDescent="0.3">
      <c r="K407" s="4"/>
      <c r="L407" s="4"/>
      <c r="M407" s="4"/>
      <c r="N407" s="4"/>
    </row>
    <row r="408" spans="11:14" x14ac:dyDescent="0.3">
      <c r="K408" s="4"/>
      <c r="L408" s="4"/>
      <c r="M408" s="4"/>
      <c r="N408" s="4"/>
    </row>
    <row r="409" spans="11:14" x14ac:dyDescent="0.3">
      <c r="K409" s="4"/>
      <c r="L409" s="4"/>
      <c r="M409" s="4"/>
      <c r="N409" s="4"/>
    </row>
    <row r="410" spans="11:14" x14ac:dyDescent="0.3">
      <c r="K410" s="4"/>
      <c r="L410" s="4"/>
      <c r="M410" s="4"/>
      <c r="N410" s="4"/>
    </row>
    <row r="411" spans="11:14" x14ac:dyDescent="0.3">
      <c r="K411" s="4"/>
      <c r="L411" s="4"/>
      <c r="M411" s="4"/>
      <c r="N411" s="4"/>
    </row>
    <row r="412" spans="11:14" x14ac:dyDescent="0.3">
      <c r="K412" s="4"/>
      <c r="L412" s="4"/>
      <c r="M412" s="4"/>
      <c r="N412" s="4"/>
    </row>
    <row r="413" spans="11:14" x14ac:dyDescent="0.3">
      <c r="K413" s="4"/>
      <c r="L413" s="4"/>
      <c r="M413" s="4"/>
      <c r="N413" s="4"/>
    </row>
    <row r="414" spans="11:14" x14ac:dyDescent="0.3">
      <c r="K414" s="4"/>
      <c r="L414" s="4"/>
      <c r="M414" s="4"/>
      <c r="N414" s="4"/>
    </row>
    <row r="415" spans="11:14" x14ac:dyDescent="0.3">
      <c r="K415" s="4"/>
      <c r="L415" s="4"/>
      <c r="M415" s="4"/>
      <c r="N415" s="4"/>
    </row>
    <row r="416" spans="11:14" x14ac:dyDescent="0.3">
      <c r="K416" s="4"/>
      <c r="L416" s="4"/>
      <c r="M416" s="4"/>
      <c r="N416" s="4"/>
    </row>
    <row r="417" spans="11:14" x14ac:dyDescent="0.3">
      <c r="K417" s="4"/>
      <c r="L417" s="4"/>
      <c r="M417" s="4"/>
      <c r="N417" s="4"/>
    </row>
    <row r="418" spans="11:14" x14ac:dyDescent="0.3">
      <c r="K418" s="4"/>
      <c r="L418" s="4"/>
      <c r="M418" s="4"/>
      <c r="N418" s="4"/>
    </row>
    <row r="419" spans="11:14" x14ac:dyDescent="0.3">
      <c r="K419" s="4"/>
      <c r="L419" s="4"/>
      <c r="M419" s="4"/>
      <c r="N419" s="4"/>
    </row>
    <row r="420" spans="11:14" x14ac:dyDescent="0.3">
      <c r="K420" s="4"/>
      <c r="L420" s="4"/>
      <c r="M420" s="4"/>
      <c r="N420" s="4"/>
    </row>
    <row r="421" spans="11:14" x14ac:dyDescent="0.3">
      <c r="K421" s="4"/>
      <c r="L421" s="4"/>
      <c r="M421" s="4"/>
      <c r="N421" s="4"/>
    </row>
    <row r="422" spans="11:14" x14ac:dyDescent="0.3">
      <c r="K422" s="4"/>
      <c r="L422" s="4"/>
      <c r="M422" s="4"/>
      <c r="N422" s="4"/>
    </row>
    <row r="423" spans="11:14" x14ac:dyDescent="0.3">
      <c r="K423" s="4"/>
      <c r="L423" s="4"/>
      <c r="M423" s="4"/>
      <c r="N423" s="4"/>
    </row>
    <row r="424" spans="11:14" x14ac:dyDescent="0.3">
      <c r="K424" s="4"/>
      <c r="L424" s="4"/>
      <c r="M424" s="4"/>
      <c r="N424" s="4"/>
    </row>
    <row r="425" spans="11:14" x14ac:dyDescent="0.3">
      <c r="K425" s="4"/>
      <c r="L425" s="4"/>
      <c r="M425" s="4"/>
      <c r="N425" s="4"/>
    </row>
    <row r="426" spans="11:14" x14ac:dyDescent="0.3">
      <c r="K426" s="4"/>
      <c r="L426" s="4"/>
      <c r="M426" s="4"/>
      <c r="N426" s="4"/>
    </row>
    <row r="427" spans="11:14" x14ac:dyDescent="0.3">
      <c r="K427" s="4"/>
      <c r="L427" s="4"/>
      <c r="M427" s="4"/>
      <c r="N427" s="4"/>
    </row>
    <row r="428" spans="11:14" x14ac:dyDescent="0.3">
      <c r="K428" s="4"/>
      <c r="L428" s="4"/>
      <c r="M428" s="4"/>
      <c r="N428" s="4"/>
    </row>
    <row r="429" spans="11:14" x14ac:dyDescent="0.3">
      <c r="K429" s="4"/>
      <c r="L429" s="4"/>
      <c r="M429" s="4"/>
      <c r="N429" s="4"/>
    </row>
    <row r="430" spans="11:14" x14ac:dyDescent="0.3">
      <c r="K430" s="4"/>
      <c r="L430" s="4"/>
      <c r="M430" s="4"/>
      <c r="N430" s="4"/>
    </row>
    <row r="431" spans="11:14" x14ac:dyDescent="0.3">
      <c r="K431" s="4"/>
      <c r="L431" s="4"/>
      <c r="M431" s="4"/>
      <c r="N431" s="4"/>
    </row>
    <row r="432" spans="11:14" x14ac:dyDescent="0.3">
      <c r="K432" s="4"/>
      <c r="L432" s="4"/>
      <c r="M432" s="4"/>
      <c r="N432" s="4"/>
    </row>
    <row r="433" spans="11:14" x14ac:dyDescent="0.3">
      <c r="K433" s="4"/>
      <c r="L433" s="4"/>
      <c r="M433" s="4"/>
      <c r="N433" s="4"/>
    </row>
    <row r="434" spans="11:14" x14ac:dyDescent="0.3">
      <c r="K434" s="4"/>
      <c r="L434" s="4"/>
      <c r="M434" s="4"/>
      <c r="N434" s="4"/>
    </row>
    <row r="435" spans="11:14" x14ac:dyDescent="0.3">
      <c r="K435" s="4"/>
      <c r="L435" s="4"/>
      <c r="M435" s="4"/>
      <c r="N435" s="4"/>
    </row>
    <row r="436" spans="11:14" x14ac:dyDescent="0.3">
      <c r="K436" s="4"/>
      <c r="L436" s="4"/>
      <c r="M436" s="4"/>
      <c r="N436" s="4"/>
    </row>
    <row r="437" spans="11:14" x14ac:dyDescent="0.3">
      <c r="K437" s="4"/>
      <c r="L437" s="4"/>
      <c r="M437" s="4"/>
      <c r="N437" s="4"/>
    </row>
    <row r="438" spans="11:14" x14ac:dyDescent="0.3">
      <c r="K438" s="4"/>
      <c r="L438" s="4"/>
      <c r="M438" s="4"/>
      <c r="N438" s="4"/>
    </row>
    <row r="439" spans="11:14" x14ac:dyDescent="0.3">
      <c r="K439" s="4"/>
      <c r="L439" s="4"/>
      <c r="M439" s="4"/>
      <c r="N439" s="4"/>
    </row>
    <row r="440" spans="11:14" x14ac:dyDescent="0.3">
      <c r="K440" s="4"/>
      <c r="L440" s="4"/>
      <c r="M440" s="4"/>
      <c r="N440" s="4"/>
    </row>
    <row r="441" spans="11:14" x14ac:dyDescent="0.3">
      <c r="K441" s="4"/>
      <c r="L441" s="4"/>
      <c r="M441" s="4"/>
      <c r="N441" s="4"/>
    </row>
    <row r="442" spans="11:14" x14ac:dyDescent="0.3">
      <c r="K442" s="4"/>
      <c r="L442" s="4"/>
      <c r="M442" s="4"/>
      <c r="N442" s="4"/>
    </row>
    <row r="443" spans="11:14" x14ac:dyDescent="0.3">
      <c r="K443" s="4"/>
      <c r="L443" s="4"/>
      <c r="M443" s="4"/>
      <c r="N443" s="4"/>
    </row>
    <row r="444" spans="11:14" x14ac:dyDescent="0.3">
      <c r="K444" s="4"/>
      <c r="L444" s="4"/>
      <c r="M444" s="4"/>
      <c r="N444" s="4"/>
    </row>
    <row r="445" spans="11:14" x14ac:dyDescent="0.3">
      <c r="K445" s="4"/>
      <c r="L445" s="4"/>
      <c r="M445" s="4"/>
      <c r="N445" s="4"/>
    </row>
    <row r="446" spans="11:14" x14ac:dyDescent="0.3">
      <c r="K446" s="4"/>
      <c r="L446" s="4"/>
      <c r="M446" s="4"/>
      <c r="N446" s="4"/>
    </row>
    <row r="447" spans="11:14" x14ac:dyDescent="0.3">
      <c r="K447" s="4"/>
      <c r="L447" s="4"/>
      <c r="M447" s="4"/>
      <c r="N447" s="4"/>
    </row>
    <row r="448" spans="11:14" x14ac:dyDescent="0.3">
      <c r="K448" s="4"/>
      <c r="L448" s="4"/>
      <c r="M448" s="4"/>
      <c r="N448" s="4"/>
    </row>
    <row r="449" spans="11:14" x14ac:dyDescent="0.3">
      <c r="K449" s="4"/>
      <c r="L449" s="4"/>
      <c r="M449" s="4"/>
      <c r="N449" s="4"/>
    </row>
    <row r="450" spans="11:14" x14ac:dyDescent="0.3">
      <c r="K450" s="4"/>
      <c r="L450" s="4"/>
      <c r="M450" s="4"/>
      <c r="N450" s="4"/>
    </row>
    <row r="451" spans="11:14" x14ac:dyDescent="0.3">
      <c r="K451" s="4"/>
      <c r="L451" s="4"/>
      <c r="M451" s="4"/>
      <c r="N451" s="4"/>
    </row>
    <row r="452" spans="11:14" x14ac:dyDescent="0.3">
      <c r="K452" s="4"/>
      <c r="L452" s="4"/>
      <c r="M452" s="4"/>
      <c r="N452" s="4"/>
    </row>
    <row r="453" spans="11:14" x14ac:dyDescent="0.3">
      <c r="K453" s="4"/>
      <c r="L453" s="4"/>
      <c r="M453" s="4"/>
      <c r="N453" s="4"/>
    </row>
    <row r="454" spans="11:14" x14ac:dyDescent="0.3">
      <c r="K454" s="4"/>
      <c r="L454" s="4"/>
      <c r="M454" s="4"/>
      <c r="N454" s="4"/>
    </row>
    <row r="455" spans="11:14" x14ac:dyDescent="0.3">
      <c r="K455" s="4"/>
      <c r="L455" s="4"/>
      <c r="M455" s="4"/>
      <c r="N455" s="4"/>
    </row>
    <row r="456" spans="11:14" x14ac:dyDescent="0.3">
      <c r="K456" s="4"/>
      <c r="L456" s="4"/>
      <c r="M456" s="4"/>
      <c r="N456" s="4"/>
    </row>
    <row r="457" spans="11:14" x14ac:dyDescent="0.3">
      <c r="K457" s="4"/>
      <c r="L457" s="4"/>
      <c r="M457" s="4"/>
      <c r="N457" s="4"/>
    </row>
    <row r="458" spans="11:14" x14ac:dyDescent="0.3">
      <c r="K458" s="4"/>
      <c r="L458" s="4"/>
      <c r="M458" s="4"/>
      <c r="N458" s="4"/>
    </row>
    <row r="459" spans="11:14" x14ac:dyDescent="0.3">
      <c r="K459" s="4"/>
      <c r="L459" s="4"/>
      <c r="M459" s="4"/>
      <c r="N459" s="4"/>
    </row>
    <row r="460" spans="11:14" x14ac:dyDescent="0.3">
      <c r="K460" s="4"/>
      <c r="L460" s="4"/>
      <c r="M460" s="4"/>
      <c r="N460" s="4"/>
    </row>
    <row r="461" spans="11:14" x14ac:dyDescent="0.3">
      <c r="K461" s="4"/>
      <c r="L461" s="4"/>
      <c r="M461" s="4"/>
      <c r="N461" s="4"/>
    </row>
    <row r="462" spans="11:14" x14ac:dyDescent="0.3">
      <c r="K462" s="4"/>
      <c r="L462" s="4"/>
      <c r="M462" s="4"/>
      <c r="N462" s="4"/>
    </row>
    <row r="463" spans="11:14" x14ac:dyDescent="0.3">
      <c r="K463" s="4"/>
      <c r="L463" s="4"/>
      <c r="M463" s="4"/>
      <c r="N463" s="4"/>
    </row>
    <row r="464" spans="11:14" x14ac:dyDescent="0.3">
      <c r="K464" s="4"/>
      <c r="L464" s="4"/>
      <c r="M464" s="4"/>
      <c r="N464" s="4"/>
    </row>
    <row r="465" spans="11:14" x14ac:dyDescent="0.3">
      <c r="K465" s="4"/>
      <c r="L465" s="4"/>
      <c r="M465" s="4"/>
      <c r="N465" s="4"/>
    </row>
    <row r="466" spans="11:14" x14ac:dyDescent="0.3">
      <c r="K466" s="4"/>
      <c r="L466" s="4"/>
      <c r="M466" s="4"/>
      <c r="N466" s="4"/>
    </row>
    <row r="467" spans="11:14" x14ac:dyDescent="0.3">
      <c r="K467" s="4"/>
      <c r="L467" s="4"/>
      <c r="M467" s="4"/>
      <c r="N467" s="4"/>
    </row>
    <row r="468" spans="11:14" x14ac:dyDescent="0.3">
      <c r="K468" s="4"/>
      <c r="L468" s="4"/>
      <c r="M468" s="4"/>
      <c r="N468" s="4"/>
    </row>
    <row r="469" spans="11:14" x14ac:dyDescent="0.3">
      <c r="K469" s="4"/>
      <c r="L469" s="4"/>
      <c r="M469" s="4"/>
      <c r="N469" s="4"/>
    </row>
    <row r="470" spans="11:14" x14ac:dyDescent="0.3">
      <c r="K470" s="4"/>
      <c r="L470" s="4"/>
      <c r="M470" s="4"/>
      <c r="N470" s="4"/>
    </row>
    <row r="471" spans="11:14" x14ac:dyDescent="0.3">
      <c r="K471" s="4"/>
      <c r="L471" s="4"/>
      <c r="M471" s="4"/>
      <c r="N471" s="4"/>
    </row>
    <row r="472" spans="11:14" x14ac:dyDescent="0.3">
      <c r="K472" s="4"/>
      <c r="L472" s="4"/>
      <c r="M472" s="4"/>
      <c r="N472" s="4"/>
    </row>
    <row r="473" spans="11:14" x14ac:dyDescent="0.3">
      <c r="K473" s="4"/>
      <c r="L473" s="4"/>
      <c r="M473" s="4"/>
      <c r="N473" s="4"/>
    </row>
    <row r="474" spans="11:14" x14ac:dyDescent="0.3">
      <c r="K474" s="4"/>
      <c r="L474" s="4"/>
      <c r="M474" s="4"/>
      <c r="N474" s="4"/>
    </row>
    <row r="475" spans="11:14" x14ac:dyDescent="0.3">
      <c r="K475" s="4"/>
      <c r="L475" s="4"/>
      <c r="M475" s="4"/>
      <c r="N475" s="4"/>
    </row>
    <row r="476" spans="11:14" x14ac:dyDescent="0.3">
      <c r="K476" s="4"/>
      <c r="L476" s="4"/>
      <c r="M476" s="4"/>
      <c r="N476" s="4"/>
    </row>
    <row r="477" spans="11:14" x14ac:dyDescent="0.3">
      <c r="K477" s="4"/>
      <c r="L477" s="4"/>
      <c r="M477" s="4"/>
      <c r="N477" s="4"/>
    </row>
    <row r="478" spans="11:14" x14ac:dyDescent="0.3">
      <c r="K478" s="4"/>
      <c r="L478" s="4"/>
      <c r="M478" s="4"/>
      <c r="N478" s="4"/>
    </row>
    <row r="479" spans="11:14" x14ac:dyDescent="0.3">
      <c r="K479" s="4"/>
      <c r="L479" s="4"/>
      <c r="M479" s="4"/>
      <c r="N479" s="4"/>
    </row>
    <row r="480" spans="11:14" x14ac:dyDescent="0.3">
      <c r="K480" s="4"/>
      <c r="L480" s="4"/>
      <c r="M480" s="4"/>
      <c r="N480" s="4"/>
    </row>
    <row r="481" spans="11:14" x14ac:dyDescent="0.3">
      <c r="K481" s="4"/>
      <c r="L481" s="4"/>
      <c r="M481" s="4"/>
      <c r="N481" s="4"/>
    </row>
    <row r="482" spans="11:14" x14ac:dyDescent="0.3">
      <c r="K482" s="4"/>
      <c r="L482" s="4"/>
      <c r="M482" s="4"/>
      <c r="N482" s="4"/>
    </row>
    <row r="483" spans="11:14" x14ac:dyDescent="0.3">
      <c r="K483" s="4"/>
      <c r="L483" s="4"/>
      <c r="M483" s="4"/>
      <c r="N483" s="4"/>
    </row>
    <row r="484" spans="11:14" x14ac:dyDescent="0.3">
      <c r="K484" s="4"/>
      <c r="L484" s="4"/>
      <c r="M484" s="4"/>
      <c r="N484" s="4"/>
    </row>
    <row r="485" spans="11:14" x14ac:dyDescent="0.3">
      <c r="K485" s="4"/>
      <c r="L485" s="4"/>
      <c r="M485" s="4"/>
      <c r="N485" s="4"/>
    </row>
    <row r="486" spans="11:14" x14ac:dyDescent="0.3">
      <c r="K486" s="4"/>
      <c r="L486" s="4"/>
      <c r="M486" s="4"/>
      <c r="N486" s="4"/>
    </row>
    <row r="487" spans="11:14" x14ac:dyDescent="0.3">
      <c r="K487" s="4"/>
      <c r="L487" s="4"/>
      <c r="M487" s="4"/>
      <c r="N487" s="4"/>
    </row>
    <row r="488" spans="11:14" x14ac:dyDescent="0.3">
      <c r="K488" s="4"/>
      <c r="L488" s="4"/>
      <c r="M488" s="4"/>
      <c r="N488" s="4"/>
    </row>
    <row r="489" spans="11:14" x14ac:dyDescent="0.3">
      <c r="K489" s="4"/>
      <c r="L489" s="4"/>
      <c r="M489" s="4"/>
      <c r="N489" s="4"/>
    </row>
    <row r="490" spans="11:14" x14ac:dyDescent="0.3">
      <c r="K490" s="4"/>
      <c r="L490" s="4"/>
      <c r="M490" s="4"/>
      <c r="N490" s="4"/>
    </row>
    <row r="491" spans="11:14" x14ac:dyDescent="0.3">
      <c r="K491" s="4"/>
      <c r="L491" s="4"/>
      <c r="M491" s="4"/>
      <c r="N491" s="4"/>
    </row>
    <row r="492" spans="11:14" x14ac:dyDescent="0.3">
      <c r="K492" s="4"/>
      <c r="L492" s="4"/>
      <c r="M492" s="4"/>
      <c r="N492" s="4"/>
    </row>
    <row r="493" spans="11:14" x14ac:dyDescent="0.3">
      <c r="K493" s="4"/>
      <c r="L493" s="4"/>
      <c r="M493" s="4"/>
      <c r="N493" s="4"/>
    </row>
    <row r="494" spans="11:14" x14ac:dyDescent="0.3">
      <c r="K494" s="4"/>
      <c r="L494" s="4"/>
      <c r="M494" s="4"/>
      <c r="N494" s="4"/>
    </row>
    <row r="495" spans="11:14" x14ac:dyDescent="0.3">
      <c r="K495" s="4"/>
      <c r="L495" s="4"/>
      <c r="M495" s="4"/>
      <c r="N495" s="4"/>
    </row>
    <row r="496" spans="11:14" x14ac:dyDescent="0.3">
      <c r="K496" s="4"/>
      <c r="L496" s="4"/>
      <c r="M496" s="4"/>
      <c r="N496" s="4"/>
    </row>
    <row r="497" spans="11:14" x14ac:dyDescent="0.3">
      <c r="K497" s="4"/>
      <c r="L497" s="4"/>
      <c r="M497" s="4"/>
      <c r="N497" s="4"/>
    </row>
    <row r="498" spans="11:14" x14ac:dyDescent="0.3">
      <c r="K498" s="4"/>
      <c r="L498" s="4"/>
      <c r="M498" s="4"/>
      <c r="N498" s="4"/>
    </row>
    <row r="499" spans="11:14" x14ac:dyDescent="0.3">
      <c r="K499" s="4"/>
      <c r="L499" s="4"/>
      <c r="M499" s="4"/>
      <c r="N499" s="4"/>
    </row>
    <row r="500" spans="11:14" x14ac:dyDescent="0.3">
      <c r="K500" s="4"/>
      <c r="L500" s="4"/>
      <c r="M500" s="4"/>
      <c r="N500" s="4"/>
    </row>
    <row r="501" spans="11:14" x14ac:dyDescent="0.3">
      <c r="K501" s="4"/>
      <c r="L501" s="4"/>
      <c r="M501" s="4"/>
      <c r="N501" s="4"/>
    </row>
    <row r="502" spans="11:14" x14ac:dyDescent="0.3">
      <c r="K502" s="4"/>
      <c r="L502" s="4"/>
      <c r="M502" s="4"/>
      <c r="N502" s="4"/>
    </row>
    <row r="503" spans="11:14" x14ac:dyDescent="0.3">
      <c r="K503" s="4"/>
      <c r="L503" s="4"/>
      <c r="M503" s="4"/>
      <c r="N503" s="4"/>
    </row>
    <row r="504" spans="11:14" x14ac:dyDescent="0.3">
      <c r="K504" s="4"/>
      <c r="L504" s="4"/>
      <c r="M504" s="4"/>
      <c r="N504" s="4"/>
    </row>
    <row r="505" spans="11:14" x14ac:dyDescent="0.3">
      <c r="K505" s="4"/>
      <c r="L505" s="4"/>
      <c r="M505" s="4"/>
      <c r="N505" s="4"/>
    </row>
    <row r="506" spans="11:14" x14ac:dyDescent="0.3">
      <c r="K506" s="4"/>
      <c r="L506" s="4"/>
      <c r="M506" s="4"/>
      <c r="N506" s="4"/>
    </row>
    <row r="507" spans="11:14" x14ac:dyDescent="0.3">
      <c r="K507" s="4"/>
      <c r="L507" s="4"/>
      <c r="M507" s="4"/>
      <c r="N507" s="4"/>
    </row>
    <row r="508" spans="11:14" x14ac:dyDescent="0.3">
      <c r="K508" s="4"/>
      <c r="L508" s="4"/>
      <c r="M508" s="4"/>
      <c r="N508" s="4"/>
    </row>
    <row r="509" spans="11:14" x14ac:dyDescent="0.3">
      <c r="K509" s="4"/>
      <c r="L509" s="4"/>
      <c r="M509" s="4"/>
      <c r="N509" s="4"/>
    </row>
    <row r="510" spans="11:14" x14ac:dyDescent="0.3">
      <c r="K510" s="4"/>
      <c r="L510" s="4"/>
      <c r="M510" s="4"/>
      <c r="N510" s="4"/>
    </row>
    <row r="511" spans="11:14" x14ac:dyDescent="0.3">
      <c r="K511" s="4"/>
      <c r="L511" s="4"/>
      <c r="M511" s="4"/>
      <c r="N511" s="4"/>
    </row>
    <row r="512" spans="11:14" x14ac:dyDescent="0.3">
      <c r="K512" s="4"/>
      <c r="L512" s="4"/>
      <c r="M512" s="4"/>
      <c r="N512" s="4"/>
    </row>
    <row r="513" spans="11:14" x14ac:dyDescent="0.3">
      <c r="K513" s="4"/>
      <c r="L513" s="4"/>
      <c r="M513" s="4"/>
      <c r="N513" s="4"/>
    </row>
    <row r="514" spans="11:14" x14ac:dyDescent="0.3">
      <c r="K514" s="4"/>
      <c r="L514" s="4"/>
      <c r="M514" s="4"/>
      <c r="N514" s="4"/>
    </row>
    <row r="515" spans="11:14" x14ac:dyDescent="0.3">
      <c r="K515" s="4"/>
      <c r="L515" s="4"/>
      <c r="M515" s="4"/>
      <c r="N515" s="4"/>
    </row>
    <row r="516" spans="11:14" x14ac:dyDescent="0.3">
      <c r="K516" s="4"/>
      <c r="L516" s="4"/>
      <c r="M516" s="4"/>
      <c r="N516" s="4"/>
    </row>
    <row r="517" spans="11:14" x14ac:dyDescent="0.3">
      <c r="K517" s="4"/>
      <c r="L517" s="4"/>
      <c r="M517" s="4"/>
      <c r="N517" s="4"/>
    </row>
    <row r="518" spans="11:14" x14ac:dyDescent="0.3">
      <c r="K518" s="4"/>
      <c r="L518" s="4"/>
      <c r="M518" s="4"/>
      <c r="N518" s="4"/>
    </row>
    <row r="519" spans="11:14" x14ac:dyDescent="0.3">
      <c r="K519" s="4"/>
      <c r="L519" s="4"/>
      <c r="M519" s="4"/>
      <c r="N519" s="4"/>
    </row>
    <row r="520" spans="11:14" x14ac:dyDescent="0.3">
      <c r="K520" s="4"/>
      <c r="L520" s="4"/>
      <c r="M520" s="4"/>
      <c r="N520" s="4"/>
    </row>
    <row r="521" spans="11:14" x14ac:dyDescent="0.3">
      <c r="K521" s="4"/>
      <c r="L521" s="4"/>
      <c r="M521" s="4"/>
      <c r="N521" s="4"/>
    </row>
    <row r="522" spans="11:14" x14ac:dyDescent="0.3">
      <c r="K522" s="4"/>
      <c r="L522" s="4"/>
      <c r="M522" s="4"/>
      <c r="N522" s="4"/>
    </row>
    <row r="523" spans="11:14" x14ac:dyDescent="0.3">
      <c r="K523" s="4"/>
      <c r="L523" s="4"/>
      <c r="M523" s="4"/>
      <c r="N523" s="4"/>
    </row>
    <row r="524" spans="11:14" x14ac:dyDescent="0.3">
      <c r="K524" s="4"/>
      <c r="L524" s="4"/>
      <c r="M524" s="4"/>
      <c r="N524" s="4"/>
    </row>
    <row r="525" spans="11:14" x14ac:dyDescent="0.3">
      <c r="K525" s="4"/>
      <c r="L525" s="4"/>
      <c r="M525" s="4"/>
      <c r="N525" s="4"/>
    </row>
    <row r="526" spans="11:14" x14ac:dyDescent="0.3">
      <c r="K526" s="4"/>
      <c r="L526" s="4"/>
      <c r="M526" s="4"/>
      <c r="N526" s="4"/>
    </row>
    <row r="527" spans="11:14" x14ac:dyDescent="0.3">
      <c r="K527" s="4"/>
      <c r="L527" s="4"/>
      <c r="M527" s="4"/>
      <c r="N527" s="4"/>
    </row>
    <row r="528" spans="11:14" x14ac:dyDescent="0.3">
      <c r="K528" s="4"/>
      <c r="L528" s="4"/>
      <c r="M528" s="4"/>
      <c r="N528" s="4"/>
    </row>
    <row r="529" spans="11:14" x14ac:dyDescent="0.3">
      <c r="K529" s="4"/>
      <c r="L529" s="4"/>
      <c r="M529" s="4"/>
      <c r="N529" s="4"/>
    </row>
    <row r="530" spans="11:14" x14ac:dyDescent="0.3">
      <c r="K530" s="4"/>
      <c r="L530" s="4"/>
      <c r="M530" s="4"/>
      <c r="N530" s="4"/>
    </row>
    <row r="531" spans="11:14" x14ac:dyDescent="0.3">
      <c r="K531" s="4"/>
      <c r="L531" s="4"/>
      <c r="M531" s="4"/>
      <c r="N531" s="4"/>
    </row>
    <row r="532" spans="11:14" x14ac:dyDescent="0.3">
      <c r="K532" s="4"/>
      <c r="L532" s="4"/>
      <c r="M532" s="4"/>
      <c r="N532" s="4"/>
    </row>
    <row r="533" spans="11:14" x14ac:dyDescent="0.3">
      <c r="K533" s="4"/>
      <c r="L533" s="4"/>
      <c r="M533" s="4"/>
      <c r="N533" s="4"/>
    </row>
    <row r="534" spans="11:14" x14ac:dyDescent="0.3">
      <c r="K534" s="4"/>
      <c r="L534" s="4"/>
      <c r="M534" s="4"/>
      <c r="N534" s="4"/>
    </row>
    <row r="535" spans="11:14" x14ac:dyDescent="0.3">
      <c r="K535" s="4"/>
      <c r="L535" s="4"/>
      <c r="M535" s="4"/>
      <c r="N535" s="4"/>
    </row>
    <row r="536" spans="11:14" x14ac:dyDescent="0.3">
      <c r="K536" s="4"/>
      <c r="L536" s="4"/>
      <c r="M536" s="4"/>
      <c r="N536" s="4"/>
    </row>
    <row r="537" spans="11:14" x14ac:dyDescent="0.3">
      <c r="K537" s="4"/>
      <c r="L537" s="4"/>
      <c r="M537" s="4"/>
      <c r="N537" s="4"/>
    </row>
    <row r="538" spans="11:14" x14ac:dyDescent="0.3">
      <c r="K538" s="4"/>
      <c r="L538" s="4"/>
      <c r="M538" s="4"/>
      <c r="N538" s="4"/>
    </row>
    <row r="539" spans="11:14" x14ac:dyDescent="0.3">
      <c r="K539" s="4"/>
      <c r="L539" s="4"/>
      <c r="M539" s="4"/>
      <c r="N539" s="4"/>
    </row>
    <row r="540" spans="11:14" x14ac:dyDescent="0.3">
      <c r="K540" s="4"/>
      <c r="L540" s="4"/>
      <c r="M540" s="4"/>
      <c r="N540" s="4"/>
    </row>
    <row r="541" spans="11:14" x14ac:dyDescent="0.3">
      <c r="K541" s="4"/>
      <c r="L541" s="4"/>
      <c r="M541" s="4"/>
      <c r="N541" s="4"/>
    </row>
    <row r="542" spans="11:14" x14ac:dyDescent="0.3">
      <c r="K542" s="4"/>
      <c r="L542" s="4"/>
      <c r="M542" s="4"/>
      <c r="N542" s="4"/>
    </row>
    <row r="543" spans="11:14" x14ac:dyDescent="0.3">
      <c r="K543" s="4"/>
      <c r="L543" s="4"/>
      <c r="M543" s="4"/>
      <c r="N543" s="4"/>
    </row>
    <row r="544" spans="11:14" x14ac:dyDescent="0.3">
      <c r="K544" s="4"/>
      <c r="L544" s="4"/>
      <c r="M544" s="4"/>
      <c r="N544" s="4"/>
    </row>
    <row r="545" spans="11:14" x14ac:dyDescent="0.3">
      <c r="K545" s="4"/>
      <c r="L545" s="4"/>
      <c r="M545" s="4"/>
      <c r="N545" s="4"/>
    </row>
    <row r="546" spans="11:14" x14ac:dyDescent="0.3">
      <c r="K546" s="4"/>
      <c r="L546" s="4"/>
      <c r="M546" s="4"/>
      <c r="N546" s="4"/>
    </row>
    <row r="547" spans="11:14" x14ac:dyDescent="0.3">
      <c r="K547" s="4"/>
      <c r="L547" s="4"/>
      <c r="M547" s="4"/>
      <c r="N547" s="4"/>
    </row>
    <row r="548" spans="11:14" x14ac:dyDescent="0.3">
      <c r="K548" s="4"/>
      <c r="L548" s="4"/>
      <c r="M548" s="4"/>
      <c r="N548" s="4"/>
    </row>
    <row r="549" spans="11:14" x14ac:dyDescent="0.3">
      <c r="K549" s="4"/>
      <c r="L549" s="4"/>
      <c r="M549" s="4"/>
      <c r="N549" s="4"/>
    </row>
    <row r="550" spans="11:14" x14ac:dyDescent="0.3">
      <c r="K550" s="4"/>
      <c r="L550" s="4"/>
      <c r="M550" s="4"/>
      <c r="N550" s="4"/>
    </row>
    <row r="551" spans="11:14" x14ac:dyDescent="0.3">
      <c r="K551" s="4"/>
      <c r="L551" s="4"/>
      <c r="M551" s="4"/>
      <c r="N551" s="4"/>
    </row>
    <row r="552" spans="11:14" x14ac:dyDescent="0.3">
      <c r="K552" s="4"/>
      <c r="L552" s="4"/>
      <c r="M552" s="4"/>
      <c r="N552" s="4"/>
    </row>
    <row r="553" spans="11:14" x14ac:dyDescent="0.3">
      <c r="K553" s="4"/>
      <c r="L553" s="4"/>
      <c r="M553" s="4"/>
      <c r="N553" s="4"/>
    </row>
    <row r="554" spans="11:14" x14ac:dyDescent="0.3">
      <c r="K554" s="4"/>
      <c r="L554" s="4"/>
      <c r="M554" s="4"/>
      <c r="N554" s="4"/>
    </row>
    <row r="555" spans="11:14" x14ac:dyDescent="0.3">
      <c r="K555" s="4"/>
      <c r="L555" s="4"/>
      <c r="M555" s="4"/>
      <c r="N555" s="4"/>
    </row>
    <row r="556" spans="11:14" x14ac:dyDescent="0.3">
      <c r="K556" s="4"/>
      <c r="L556" s="4"/>
      <c r="M556" s="4"/>
      <c r="N556" s="4"/>
    </row>
    <row r="557" spans="11:14" x14ac:dyDescent="0.3">
      <c r="K557" s="4"/>
      <c r="L557" s="4"/>
      <c r="M557" s="4"/>
      <c r="N557" s="4"/>
    </row>
    <row r="558" spans="11:14" x14ac:dyDescent="0.3">
      <c r="K558" s="4"/>
      <c r="L558" s="4"/>
      <c r="M558" s="4"/>
      <c r="N558" s="4"/>
    </row>
    <row r="559" spans="11:14" x14ac:dyDescent="0.3">
      <c r="K559" s="4"/>
      <c r="L559" s="4"/>
      <c r="M559" s="4"/>
      <c r="N559" s="4"/>
    </row>
    <row r="560" spans="11:14" x14ac:dyDescent="0.3">
      <c r="K560" s="4"/>
      <c r="L560" s="4"/>
      <c r="M560" s="4"/>
      <c r="N560" s="4"/>
    </row>
    <row r="561" spans="11:14" x14ac:dyDescent="0.3">
      <c r="K561" s="4"/>
      <c r="L561" s="4"/>
      <c r="M561" s="4"/>
      <c r="N561" s="4"/>
    </row>
    <row r="562" spans="11:14" x14ac:dyDescent="0.3">
      <c r="K562" s="4"/>
      <c r="L562" s="4"/>
      <c r="M562" s="4"/>
      <c r="N562" s="4"/>
    </row>
    <row r="563" spans="11:14" x14ac:dyDescent="0.3">
      <c r="K563" s="4"/>
      <c r="L563" s="4"/>
      <c r="M563" s="4"/>
      <c r="N563" s="4"/>
    </row>
    <row r="564" spans="11:14" x14ac:dyDescent="0.3">
      <c r="K564" s="4"/>
      <c r="L564" s="4"/>
      <c r="M564" s="4"/>
      <c r="N564" s="4"/>
    </row>
    <row r="565" spans="11:14" x14ac:dyDescent="0.3">
      <c r="K565" s="4"/>
      <c r="L565" s="4"/>
      <c r="M565" s="4"/>
      <c r="N565" s="4"/>
    </row>
    <row r="566" spans="11:14" x14ac:dyDescent="0.3">
      <c r="K566" s="4"/>
      <c r="L566" s="4"/>
      <c r="M566" s="4"/>
      <c r="N566" s="4"/>
    </row>
    <row r="567" spans="11:14" x14ac:dyDescent="0.3">
      <c r="K567" s="4"/>
      <c r="L567" s="4"/>
      <c r="M567" s="4"/>
      <c r="N567" s="4"/>
    </row>
    <row r="568" spans="11:14" x14ac:dyDescent="0.3">
      <c r="K568" s="4"/>
      <c r="L568" s="4"/>
      <c r="M568" s="4"/>
      <c r="N568" s="4"/>
    </row>
    <row r="569" spans="11:14" x14ac:dyDescent="0.3">
      <c r="K569" s="4"/>
      <c r="L569" s="4"/>
      <c r="M569" s="4"/>
      <c r="N569" s="4"/>
    </row>
    <row r="570" spans="11:14" x14ac:dyDescent="0.3">
      <c r="K570" s="4"/>
      <c r="L570" s="4"/>
      <c r="M570" s="4"/>
      <c r="N570" s="4"/>
    </row>
    <row r="571" spans="11:14" x14ac:dyDescent="0.3">
      <c r="K571" s="4"/>
      <c r="L571" s="4"/>
      <c r="M571" s="4"/>
      <c r="N571" s="4"/>
    </row>
    <row r="572" spans="11:14" x14ac:dyDescent="0.3">
      <c r="K572" s="4"/>
      <c r="L572" s="4"/>
      <c r="M572" s="4"/>
      <c r="N572" s="4"/>
    </row>
    <row r="573" spans="11:14" x14ac:dyDescent="0.3">
      <c r="K573" s="4"/>
      <c r="L573" s="4"/>
      <c r="M573" s="4"/>
      <c r="N573" s="4"/>
    </row>
    <row r="574" spans="11:14" x14ac:dyDescent="0.3">
      <c r="K574" s="4"/>
      <c r="L574" s="4"/>
      <c r="M574" s="4"/>
      <c r="N574" s="4"/>
    </row>
    <row r="575" spans="11:14" x14ac:dyDescent="0.3">
      <c r="K575" s="4"/>
      <c r="L575" s="4"/>
      <c r="M575" s="4"/>
      <c r="N575" s="4"/>
    </row>
    <row r="576" spans="11:14" x14ac:dyDescent="0.3">
      <c r="K576" s="4"/>
      <c r="L576" s="4"/>
      <c r="M576" s="4"/>
      <c r="N576" s="4"/>
    </row>
    <row r="577" spans="11:14" x14ac:dyDescent="0.3">
      <c r="K577" s="4"/>
      <c r="L577" s="4"/>
      <c r="M577" s="4"/>
      <c r="N577" s="4"/>
    </row>
    <row r="578" spans="11:14" x14ac:dyDescent="0.3">
      <c r="K578" s="4"/>
      <c r="L578" s="4"/>
      <c r="M578" s="4"/>
      <c r="N578" s="4"/>
    </row>
    <row r="579" spans="11:14" x14ac:dyDescent="0.3">
      <c r="K579" s="4"/>
      <c r="L579" s="4"/>
      <c r="M579" s="4"/>
      <c r="N579" s="4"/>
    </row>
    <row r="580" spans="11:14" x14ac:dyDescent="0.3">
      <c r="K580" s="4"/>
      <c r="L580" s="4"/>
      <c r="M580" s="4"/>
      <c r="N580" s="4"/>
    </row>
    <row r="581" spans="11:14" x14ac:dyDescent="0.3">
      <c r="K581" s="4"/>
      <c r="L581" s="4"/>
      <c r="M581" s="4"/>
      <c r="N581" s="4"/>
    </row>
    <row r="582" spans="11:14" x14ac:dyDescent="0.3">
      <c r="K582" s="4"/>
      <c r="L582" s="4"/>
      <c r="M582" s="4"/>
      <c r="N582" s="4"/>
    </row>
    <row r="583" spans="11:14" x14ac:dyDescent="0.3">
      <c r="K583" s="4"/>
      <c r="L583" s="4"/>
      <c r="M583" s="4"/>
      <c r="N583" s="4"/>
    </row>
    <row r="584" spans="11:14" x14ac:dyDescent="0.3">
      <c r="K584" s="4"/>
      <c r="L584" s="4"/>
      <c r="M584" s="4"/>
      <c r="N584" s="4"/>
    </row>
    <row r="585" spans="11:14" x14ac:dyDescent="0.3">
      <c r="K585" s="4"/>
      <c r="L585" s="4"/>
      <c r="M585" s="4"/>
      <c r="N585" s="4"/>
    </row>
    <row r="586" spans="11:14" x14ac:dyDescent="0.3">
      <c r="K586" s="4"/>
      <c r="L586" s="4"/>
      <c r="M586" s="4"/>
      <c r="N586" s="4"/>
    </row>
    <row r="587" spans="11:14" x14ac:dyDescent="0.3">
      <c r="K587" s="4"/>
      <c r="L587" s="4"/>
      <c r="M587" s="4"/>
      <c r="N587" s="4"/>
    </row>
    <row r="588" spans="11:14" x14ac:dyDescent="0.3">
      <c r="K588" s="4"/>
      <c r="L588" s="4"/>
      <c r="M588" s="4"/>
      <c r="N588" s="4"/>
    </row>
    <row r="589" spans="11:14" x14ac:dyDescent="0.3">
      <c r="K589" s="4"/>
      <c r="L589" s="4"/>
      <c r="M589" s="4"/>
      <c r="N589" s="4"/>
    </row>
    <row r="590" spans="11:14" x14ac:dyDescent="0.3">
      <c r="K590" s="4"/>
      <c r="L590" s="4"/>
      <c r="M590" s="4"/>
      <c r="N590" s="4"/>
    </row>
    <row r="591" spans="11:14" x14ac:dyDescent="0.3">
      <c r="K591" s="4"/>
      <c r="L591" s="4"/>
      <c r="M591" s="4"/>
      <c r="N591" s="4"/>
    </row>
    <row r="592" spans="11:14" x14ac:dyDescent="0.3">
      <c r="K592" s="4"/>
      <c r="L592" s="4"/>
      <c r="M592" s="4"/>
      <c r="N592" s="4"/>
    </row>
    <row r="593" spans="11:14" x14ac:dyDescent="0.3">
      <c r="K593" s="4"/>
      <c r="L593" s="4"/>
      <c r="M593" s="4"/>
      <c r="N593" s="4"/>
    </row>
    <row r="594" spans="11:14" x14ac:dyDescent="0.3">
      <c r="K594" s="4"/>
      <c r="L594" s="4"/>
      <c r="M594" s="4"/>
      <c r="N594" s="4"/>
    </row>
    <row r="595" spans="11:14" x14ac:dyDescent="0.3">
      <c r="K595" s="4"/>
      <c r="L595" s="4"/>
      <c r="M595" s="4"/>
      <c r="N595" s="4"/>
    </row>
    <row r="596" spans="11:14" x14ac:dyDescent="0.3">
      <c r="K596" s="4"/>
      <c r="L596" s="4"/>
      <c r="M596" s="4"/>
      <c r="N596" s="4"/>
    </row>
    <row r="597" spans="11:14" x14ac:dyDescent="0.3">
      <c r="K597" s="4"/>
      <c r="L597" s="4"/>
      <c r="M597" s="4"/>
      <c r="N597" s="4"/>
    </row>
    <row r="598" spans="11:14" x14ac:dyDescent="0.3">
      <c r="K598" s="4"/>
      <c r="L598" s="4"/>
      <c r="M598" s="4"/>
      <c r="N598" s="4"/>
    </row>
    <row r="599" spans="11:14" x14ac:dyDescent="0.3">
      <c r="K599" s="4"/>
      <c r="L599" s="4"/>
      <c r="M599" s="4"/>
      <c r="N599" s="4"/>
    </row>
    <row r="600" spans="11:14" x14ac:dyDescent="0.3">
      <c r="K600" s="4"/>
      <c r="L600" s="4"/>
      <c r="M600" s="4"/>
      <c r="N600" s="4"/>
    </row>
    <row r="601" spans="11:14" x14ac:dyDescent="0.3">
      <c r="K601" s="4"/>
      <c r="L601" s="4"/>
      <c r="M601" s="4"/>
      <c r="N601" s="4"/>
    </row>
    <row r="602" spans="11:14" x14ac:dyDescent="0.3">
      <c r="K602" s="4"/>
      <c r="L602" s="4"/>
      <c r="M602" s="4"/>
      <c r="N602" s="4"/>
    </row>
    <row r="603" spans="11:14" x14ac:dyDescent="0.3">
      <c r="K603" s="4"/>
      <c r="L603" s="4"/>
      <c r="M603" s="4"/>
      <c r="N603" s="4"/>
    </row>
    <row r="604" spans="11:14" x14ac:dyDescent="0.3">
      <c r="K604" s="4"/>
      <c r="L604" s="4"/>
      <c r="M604" s="4"/>
      <c r="N604" s="4"/>
    </row>
    <row r="605" spans="11:14" x14ac:dyDescent="0.3">
      <c r="K605" s="4"/>
      <c r="L605" s="4"/>
      <c r="M605" s="4"/>
      <c r="N605" s="4"/>
    </row>
    <row r="606" spans="11:14" x14ac:dyDescent="0.3">
      <c r="K606" s="4"/>
      <c r="L606" s="4"/>
      <c r="M606" s="4"/>
      <c r="N606" s="4"/>
    </row>
    <row r="607" spans="11:14" x14ac:dyDescent="0.3">
      <c r="K607" s="4"/>
      <c r="L607" s="4"/>
      <c r="M607" s="4"/>
      <c r="N607" s="4"/>
    </row>
    <row r="608" spans="11:14" x14ac:dyDescent="0.3">
      <c r="K608" s="4"/>
      <c r="L608" s="4"/>
      <c r="M608" s="4"/>
      <c r="N608" s="4"/>
    </row>
    <row r="609" spans="11:14" x14ac:dyDescent="0.3">
      <c r="K609" s="4"/>
      <c r="L609" s="4"/>
      <c r="M609" s="4"/>
      <c r="N609" s="4"/>
    </row>
    <row r="610" spans="11:14" x14ac:dyDescent="0.3">
      <c r="K610" s="4"/>
      <c r="L610" s="4"/>
      <c r="M610" s="4"/>
      <c r="N610" s="4"/>
    </row>
    <row r="611" spans="11:14" x14ac:dyDescent="0.3">
      <c r="K611" s="4"/>
      <c r="L611" s="4"/>
      <c r="M611" s="4"/>
      <c r="N611" s="4"/>
    </row>
    <row r="612" spans="11:14" x14ac:dyDescent="0.3">
      <c r="K612" s="4"/>
      <c r="L612" s="4"/>
      <c r="M612" s="4"/>
      <c r="N612" s="4"/>
    </row>
    <row r="613" spans="11:14" x14ac:dyDescent="0.3">
      <c r="K613" s="4"/>
      <c r="L613" s="4"/>
      <c r="M613" s="4"/>
      <c r="N613" s="4"/>
    </row>
    <row r="614" spans="11:14" x14ac:dyDescent="0.3">
      <c r="K614" s="4"/>
      <c r="L614" s="4"/>
      <c r="M614" s="4"/>
      <c r="N614" s="4"/>
    </row>
    <row r="615" spans="11:14" x14ac:dyDescent="0.3">
      <c r="K615" s="4"/>
      <c r="L615" s="4"/>
      <c r="M615" s="4"/>
      <c r="N615" s="4"/>
    </row>
    <row r="616" spans="11:14" x14ac:dyDescent="0.3">
      <c r="K616" s="4"/>
      <c r="L616" s="4"/>
      <c r="M616" s="4"/>
      <c r="N616" s="4"/>
    </row>
    <row r="617" spans="11:14" x14ac:dyDescent="0.3">
      <c r="K617" s="4"/>
      <c r="L617" s="4"/>
      <c r="M617" s="4"/>
      <c r="N617" s="4"/>
    </row>
    <row r="618" spans="11:14" x14ac:dyDescent="0.3">
      <c r="K618" s="4"/>
      <c r="L618" s="4"/>
      <c r="M618" s="4"/>
      <c r="N618" s="4"/>
    </row>
    <row r="619" spans="11:14" x14ac:dyDescent="0.3">
      <c r="K619" s="4"/>
      <c r="L619" s="4"/>
      <c r="M619" s="4"/>
      <c r="N619" s="4"/>
    </row>
    <row r="620" spans="11:14" x14ac:dyDescent="0.3">
      <c r="K620" s="4"/>
      <c r="L620" s="4"/>
      <c r="M620" s="4"/>
      <c r="N620" s="4"/>
    </row>
    <row r="621" spans="11:14" x14ac:dyDescent="0.3">
      <c r="K621" s="4"/>
      <c r="L621" s="4"/>
      <c r="M621" s="4"/>
      <c r="N621" s="4"/>
    </row>
    <row r="622" spans="11:14" x14ac:dyDescent="0.3">
      <c r="K622" s="4"/>
      <c r="L622" s="4"/>
      <c r="M622" s="4"/>
      <c r="N622" s="4"/>
    </row>
    <row r="623" spans="11:14" x14ac:dyDescent="0.3">
      <c r="K623" s="4"/>
      <c r="L623" s="4"/>
      <c r="M623" s="4"/>
      <c r="N623" s="4"/>
    </row>
    <row r="624" spans="11:14" x14ac:dyDescent="0.3">
      <c r="K624" s="4"/>
      <c r="L624" s="4"/>
      <c r="M624" s="4"/>
      <c r="N624" s="4"/>
    </row>
    <row r="625" spans="11:14" x14ac:dyDescent="0.3">
      <c r="K625" s="4"/>
      <c r="L625" s="4"/>
      <c r="M625" s="4"/>
      <c r="N625" s="4"/>
    </row>
    <row r="626" spans="11:14" x14ac:dyDescent="0.3">
      <c r="K626" s="4"/>
      <c r="L626" s="4"/>
      <c r="M626" s="4"/>
      <c r="N626" s="4"/>
    </row>
    <row r="627" spans="11:14" x14ac:dyDescent="0.3">
      <c r="K627" s="4"/>
      <c r="L627" s="4"/>
      <c r="M627" s="4"/>
      <c r="N627" s="4"/>
    </row>
    <row r="628" spans="11:14" x14ac:dyDescent="0.3">
      <c r="K628" s="4"/>
      <c r="L628" s="4"/>
      <c r="M628" s="4"/>
      <c r="N628" s="4"/>
    </row>
    <row r="629" spans="11:14" x14ac:dyDescent="0.3">
      <c r="K629" s="4"/>
      <c r="L629" s="4"/>
      <c r="M629" s="4"/>
      <c r="N629" s="4"/>
    </row>
    <row r="630" spans="11:14" x14ac:dyDescent="0.3">
      <c r="K630" s="4"/>
      <c r="L630" s="4"/>
      <c r="M630" s="4"/>
      <c r="N630" s="4"/>
    </row>
    <row r="631" spans="11:14" x14ac:dyDescent="0.3">
      <c r="K631" s="4"/>
      <c r="L631" s="4"/>
      <c r="M631" s="4"/>
      <c r="N631" s="4"/>
    </row>
    <row r="632" spans="11:14" x14ac:dyDescent="0.3">
      <c r="K632" s="4"/>
      <c r="L632" s="4"/>
      <c r="M632" s="4"/>
      <c r="N632" s="4"/>
    </row>
    <row r="633" spans="11:14" x14ac:dyDescent="0.3">
      <c r="K633" s="4"/>
      <c r="L633" s="4"/>
      <c r="M633" s="4"/>
      <c r="N633" s="4"/>
    </row>
    <row r="634" spans="11:14" x14ac:dyDescent="0.3">
      <c r="K634" s="4"/>
      <c r="L634" s="4"/>
      <c r="M634" s="4"/>
      <c r="N634" s="4"/>
    </row>
    <row r="635" spans="11:14" x14ac:dyDescent="0.3">
      <c r="K635" s="4"/>
      <c r="L635" s="4"/>
      <c r="M635" s="4"/>
      <c r="N635" s="4"/>
    </row>
    <row r="636" spans="11:14" x14ac:dyDescent="0.3">
      <c r="K636" s="4"/>
      <c r="L636" s="4"/>
      <c r="M636" s="4"/>
      <c r="N636" s="4"/>
    </row>
    <row r="637" spans="11:14" x14ac:dyDescent="0.3">
      <c r="K637" s="4"/>
      <c r="L637" s="4"/>
      <c r="M637" s="4"/>
      <c r="N637" s="4"/>
    </row>
    <row r="638" spans="11:14" x14ac:dyDescent="0.3">
      <c r="K638" s="4"/>
      <c r="L638" s="4"/>
      <c r="M638" s="4"/>
      <c r="N638" s="4"/>
    </row>
    <row r="639" spans="11:14" x14ac:dyDescent="0.3">
      <c r="K639" s="4"/>
      <c r="L639" s="4"/>
      <c r="M639" s="4"/>
      <c r="N639" s="4"/>
    </row>
    <row r="640" spans="11:14" x14ac:dyDescent="0.3">
      <c r="K640" s="4"/>
      <c r="L640" s="4"/>
      <c r="M640" s="4"/>
      <c r="N640" s="4"/>
    </row>
    <row r="641" spans="11:14" x14ac:dyDescent="0.3">
      <c r="K641" s="4"/>
      <c r="L641" s="4"/>
      <c r="M641" s="4"/>
      <c r="N641" s="4"/>
    </row>
    <row r="642" spans="11:14" x14ac:dyDescent="0.3">
      <c r="K642" s="4"/>
      <c r="L642" s="4"/>
      <c r="M642" s="4"/>
      <c r="N642" s="4"/>
    </row>
    <row r="643" spans="11:14" x14ac:dyDescent="0.3">
      <c r="K643" s="4"/>
      <c r="L643" s="4"/>
      <c r="M643" s="4"/>
      <c r="N643" s="4"/>
    </row>
    <row r="644" spans="11:14" x14ac:dyDescent="0.3">
      <c r="K644" s="4"/>
      <c r="L644" s="4"/>
      <c r="M644" s="4"/>
      <c r="N644" s="4"/>
    </row>
    <row r="645" spans="11:14" x14ac:dyDescent="0.3">
      <c r="K645" s="4"/>
      <c r="L645" s="4"/>
      <c r="M645" s="4"/>
      <c r="N645" s="4"/>
    </row>
    <row r="646" spans="11:14" x14ac:dyDescent="0.3">
      <c r="K646" s="4"/>
      <c r="L646" s="4"/>
      <c r="M646" s="4"/>
      <c r="N646" s="4"/>
    </row>
    <row r="647" spans="11:14" x14ac:dyDescent="0.3">
      <c r="K647" s="4"/>
      <c r="L647" s="4"/>
      <c r="M647" s="4"/>
      <c r="N647" s="4"/>
    </row>
    <row r="648" spans="11:14" x14ac:dyDescent="0.3">
      <c r="K648" s="4"/>
      <c r="L648" s="4"/>
      <c r="M648" s="4"/>
      <c r="N648" s="4"/>
    </row>
    <row r="649" spans="11:14" x14ac:dyDescent="0.3">
      <c r="K649" s="4"/>
      <c r="L649" s="4"/>
      <c r="M649" s="4"/>
      <c r="N649" s="4"/>
    </row>
    <row r="650" spans="11:14" x14ac:dyDescent="0.3">
      <c r="K650" s="4"/>
      <c r="L650" s="4"/>
      <c r="M650" s="4"/>
      <c r="N650" s="4"/>
    </row>
    <row r="651" spans="11:14" x14ac:dyDescent="0.3">
      <c r="K651" s="4"/>
      <c r="L651" s="4"/>
      <c r="M651" s="4"/>
      <c r="N651" s="4"/>
    </row>
    <row r="652" spans="11:14" x14ac:dyDescent="0.3">
      <c r="K652" s="4"/>
      <c r="L652" s="4"/>
      <c r="M652" s="4"/>
      <c r="N652" s="4"/>
    </row>
    <row r="653" spans="11:14" x14ac:dyDescent="0.3">
      <c r="K653" s="4"/>
      <c r="L653" s="4"/>
      <c r="M653" s="4"/>
      <c r="N653" s="4"/>
    </row>
    <row r="654" spans="11:14" x14ac:dyDescent="0.3">
      <c r="K654" s="4"/>
      <c r="L654" s="4"/>
      <c r="M654" s="4"/>
      <c r="N654" s="4"/>
    </row>
    <row r="655" spans="11:14" x14ac:dyDescent="0.3">
      <c r="K655" s="4"/>
      <c r="L655" s="4"/>
      <c r="M655" s="4"/>
      <c r="N655" s="4"/>
    </row>
    <row r="656" spans="11:14" x14ac:dyDescent="0.3">
      <c r="K656" s="4"/>
      <c r="L656" s="4"/>
      <c r="M656" s="4"/>
      <c r="N656" s="4"/>
    </row>
    <row r="657" spans="11:14" x14ac:dyDescent="0.3">
      <c r="K657" s="4"/>
      <c r="L657" s="4"/>
      <c r="M657" s="4"/>
      <c r="N657" s="4"/>
    </row>
    <row r="658" spans="11:14" x14ac:dyDescent="0.3">
      <c r="K658" s="4"/>
      <c r="L658" s="4"/>
      <c r="M658" s="4"/>
      <c r="N658" s="4"/>
    </row>
    <row r="659" spans="11:14" x14ac:dyDescent="0.3">
      <c r="K659" s="4"/>
      <c r="L659" s="4"/>
      <c r="M659" s="4"/>
      <c r="N659" s="4"/>
    </row>
    <row r="660" spans="11:14" x14ac:dyDescent="0.3">
      <c r="K660" s="4"/>
      <c r="L660" s="4"/>
      <c r="M660" s="4"/>
      <c r="N660" s="4"/>
    </row>
    <row r="661" spans="11:14" x14ac:dyDescent="0.3">
      <c r="K661" s="4"/>
      <c r="L661" s="4"/>
      <c r="M661" s="4"/>
      <c r="N661" s="4"/>
    </row>
    <row r="662" spans="11:14" x14ac:dyDescent="0.3">
      <c r="K662" s="4"/>
      <c r="L662" s="4"/>
      <c r="M662" s="4"/>
      <c r="N662" s="4"/>
    </row>
    <row r="663" spans="11:14" x14ac:dyDescent="0.3">
      <c r="K663" s="4"/>
      <c r="L663" s="4"/>
      <c r="M663" s="4"/>
      <c r="N663" s="4"/>
    </row>
    <row r="664" spans="11:14" x14ac:dyDescent="0.3">
      <c r="K664" s="4"/>
      <c r="L664" s="4"/>
      <c r="M664" s="4"/>
      <c r="N664" s="4"/>
    </row>
    <row r="665" spans="11:14" x14ac:dyDescent="0.3">
      <c r="K665" s="4"/>
      <c r="L665" s="4"/>
      <c r="M665" s="4"/>
      <c r="N665" s="4"/>
    </row>
    <row r="666" spans="11:14" x14ac:dyDescent="0.3">
      <c r="K666" s="4"/>
      <c r="L666" s="4"/>
      <c r="M666" s="4"/>
      <c r="N666" s="4"/>
    </row>
    <row r="667" spans="11:14" x14ac:dyDescent="0.3">
      <c r="K667" s="4"/>
      <c r="L667" s="4"/>
      <c r="M667" s="4"/>
      <c r="N667" s="4"/>
    </row>
    <row r="668" spans="11:14" x14ac:dyDescent="0.3">
      <c r="K668" s="4"/>
      <c r="L668" s="4"/>
      <c r="M668" s="4"/>
      <c r="N668" s="4"/>
    </row>
    <row r="669" spans="11:14" x14ac:dyDescent="0.3">
      <c r="K669" s="4"/>
      <c r="L669" s="4"/>
      <c r="M669" s="4"/>
      <c r="N669" s="4"/>
    </row>
    <row r="670" spans="11:14" x14ac:dyDescent="0.3">
      <c r="K670" s="4"/>
      <c r="L670" s="4"/>
      <c r="M670" s="4"/>
      <c r="N670" s="4"/>
    </row>
    <row r="671" spans="11:14" x14ac:dyDescent="0.3">
      <c r="K671" s="4"/>
      <c r="L671" s="4"/>
      <c r="M671" s="4"/>
      <c r="N671" s="4"/>
    </row>
    <row r="672" spans="11:14" x14ac:dyDescent="0.3">
      <c r="K672" s="4"/>
      <c r="L672" s="4"/>
      <c r="M672" s="4"/>
      <c r="N672" s="4"/>
    </row>
    <row r="673" spans="11:14" x14ac:dyDescent="0.3">
      <c r="K673" s="4"/>
      <c r="L673" s="4"/>
      <c r="M673" s="4"/>
      <c r="N673" s="4"/>
    </row>
    <row r="674" spans="11:14" x14ac:dyDescent="0.3">
      <c r="K674" s="4"/>
      <c r="L674" s="4"/>
      <c r="M674" s="4"/>
      <c r="N674" s="4"/>
    </row>
    <row r="675" spans="11:14" x14ac:dyDescent="0.3">
      <c r="K675" s="4"/>
      <c r="L675" s="4"/>
      <c r="M675" s="4"/>
      <c r="N675" s="4"/>
    </row>
    <row r="676" spans="11:14" x14ac:dyDescent="0.3">
      <c r="K676" s="4"/>
      <c r="L676" s="4"/>
      <c r="M676" s="4"/>
      <c r="N676" s="4"/>
    </row>
    <row r="677" spans="11:14" x14ac:dyDescent="0.3">
      <c r="K677" s="4"/>
      <c r="L677" s="4"/>
      <c r="M677" s="4"/>
      <c r="N677" s="4"/>
    </row>
    <row r="678" spans="11:14" x14ac:dyDescent="0.3">
      <c r="K678" s="4"/>
      <c r="L678" s="4"/>
      <c r="M678" s="4"/>
      <c r="N678" s="4"/>
    </row>
    <row r="679" spans="11:14" x14ac:dyDescent="0.3">
      <c r="K679" s="4"/>
      <c r="L679" s="4"/>
      <c r="M679" s="4"/>
      <c r="N679" s="4"/>
    </row>
    <row r="680" spans="11:14" x14ac:dyDescent="0.3">
      <c r="K680" s="4"/>
      <c r="L680" s="4"/>
      <c r="M680" s="4"/>
      <c r="N680" s="4"/>
    </row>
    <row r="681" spans="11:14" x14ac:dyDescent="0.3">
      <c r="K681" s="4"/>
      <c r="L681" s="4"/>
      <c r="M681" s="4"/>
      <c r="N681" s="4"/>
    </row>
    <row r="682" spans="11:14" x14ac:dyDescent="0.3">
      <c r="K682" s="4"/>
      <c r="L682" s="4"/>
      <c r="M682" s="4"/>
      <c r="N682" s="4"/>
    </row>
    <row r="683" spans="11:14" x14ac:dyDescent="0.3">
      <c r="K683" s="4"/>
      <c r="L683" s="4"/>
      <c r="M683" s="4"/>
      <c r="N683" s="4"/>
    </row>
    <row r="684" spans="11:14" x14ac:dyDescent="0.3">
      <c r="K684" s="4"/>
      <c r="L684" s="4"/>
      <c r="M684" s="4"/>
      <c r="N684" s="4"/>
    </row>
    <row r="685" spans="11:14" x14ac:dyDescent="0.3">
      <c r="K685" s="4"/>
      <c r="L685" s="4"/>
      <c r="M685" s="4"/>
      <c r="N685" s="4"/>
    </row>
    <row r="686" spans="11:14" x14ac:dyDescent="0.3">
      <c r="K686" s="4"/>
      <c r="L686" s="4"/>
      <c r="M686" s="4"/>
      <c r="N686" s="4"/>
    </row>
    <row r="687" spans="11:14" x14ac:dyDescent="0.3">
      <c r="K687" s="4"/>
      <c r="L687" s="4"/>
      <c r="M687" s="4"/>
      <c r="N687" s="4"/>
    </row>
    <row r="688" spans="11:14" x14ac:dyDescent="0.3">
      <c r="K688" s="4"/>
      <c r="L688" s="4"/>
      <c r="M688" s="4"/>
      <c r="N688" s="4"/>
    </row>
    <row r="689" spans="11:14" x14ac:dyDescent="0.3">
      <c r="K689" s="4"/>
      <c r="L689" s="4"/>
      <c r="M689" s="4"/>
      <c r="N689" s="4"/>
    </row>
    <row r="690" spans="11:14" x14ac:dyDescent="0.3">
      <c r="K690" s="4"/>
      <c r="L690" s="4"/>
      <c r="M690" s="4"/>
      <c r="N690" s="4"/>
    </row>
    <row r="691" spans="11:14" x14ac:dyDescent="0.3">
      <c r="K691" s="4"/>
      <c r="L691" s="4"/>
      <c r="M691" s="4"/>
      <c r="N691" s="4"/>
    </row>
    <row r="692" spans="11:14" x14ac:dyDescent="0.3">
      <c r="K692" s="4"/>
      <c r="L692" s="4"/>
      <c r="M692" s="4"/>
      <c r="N692" s="4"/>
    </row>
    <row r="693" spans="11:14" x14ac:dyDescent="0.3">
      <c r="K693" s="4"/>
      <c r="L693" s="4"/>
      <c r="M693" s="4"/>
      <c r="N693" s="4"/>
    </row>
    <row r="694" spans="11:14" x14ac:dyDescent="0.3">
      <c r="K694" s="4"/>
      <c r="L694" s="4"/>
      <c r="M694" s="4"/>
      <c r="N694" s="4"/>
    </row>
    <row r="695" spans="11:14" x14ac:dyDescent="0.3">
      <c r="K695" s="4"/>
      <c r="L695" s="4"/>
      <c r="M695" s="4"/>
      <c r="N695" s="4"/>
    </row>
    <row r="696" spans="11:14" x14ac:dyDescent="0.3">
      <c r="K696" s="4"/>
      <c r="L696" s="4"/>
      <c r="M696" s="4"/>
      <c r="N696" s="4"/>
    </row>
    <row r="697" spans="11:14" x14ac:dyDescent="0.3">
      <c r="K697" s="4"/>
      <c r="L697" s="4"/>
      <c r="M697" s="4"/>
      <c r="N697" s="4"/>
    </row>
    <row r="698" spans="11:14" x14ac:dyDescent="0.3">
      <c r="K698" s="4"/>
      <c r="L698" s="4"/>
      <c r="M698" s="4"/>
      <c r="N698" s="4"/>
    </row>
    <row r="699" spans="11:14" x14ac:dyDescent="0.3">
      <c r="K699" s="4"/>
      <c r="L699" s="4"/>
      <c r="M699" s="4"/>
      <c r="N699" s="4"/>
    </row>
    <row r="700" spans="11:14" x14ac:dyDescent="0.3">
      <c r="K700" s="4"/>
      <c r="L700" s="4"/>
      <c r="M700" s="4"/>
      <c r="N700" s="4"/>
    </row>
    <row r="701" spans="11:14" x14ac:dyDescent="0.3">
      <c r="K701" s="4"/>
      <c r="L701" s="4"/>
      <c r="M701" s="4"/>
      <c r="N701" s="4"/>
    </row>
    <row r="702" spans="11:14" x14ac:dyDescent="0.3">
      <c r="K702" s="4"/>
      <c r="L702" s="4"/>
      <c r="M702" s="4"/>
      <c r="N702" s="4"/>
    </row>
    <row r="703" spans="11:14" x14ac:dyDescent="0.3">
      <c r="K703" s="4"/>
      <c r="L703" s="4"/>
      <c r="M703" s="4"/>
      <c r="N703" s="4"/>
    </row>
    <row r="704" spans="11:14" x14ac:dyDescent="0.3">
      <c r="K704" s="4"/>
      <c r="L704" s="4"/>
      <c r="M704" s="4"/>
      <c r="N704" s="4"/>
    </row>
    <row r="705" spans="11:14" x14ac:dyDescent="0.3">
      <c r="K705" s="4"/>
      <c r="L705" s="4"/>
      <c r="M705" s="4"/>
      <c r="N705" s="4"/>
    </row>
    <row r="706" spans="11:14" x14ac:dyDescent="0.3">
      <c r="K706" s="4"/>
      <c r="L706" s="4"/>
      <c r="M706" s="4"/>
      <c r="N706" s="4"/>
    </row>
    <row r="707" spans="11:14" x14ac:dyDescent="0.3">
      <c r="K707" s="4"/>
      <c r="L707" s="4"/>
      <c r="M707" s="4"/>
      <c r="N707" s="4"/>
    </row>
    <row r="708" spans="11:14" x14ac:dyDescent="0.3">
      <c r="K708" s="4"/>
      <c r="L708" s="4"/>
      <c r="M708" s="4"/>
      <c r="N708" s="4"/>
    </row>
    <row r="709" spans="11:14" x14ac:dyDescent="0.3">
      <c r="K709" s="4"/>
      <c r="L709" s="4"/>
      <c r="M709" s="4"/>
      <c r="N709" s="4"/>
    </row>
    <row r="710" spans="11:14" x14ac:dyDescent="0.3">
      <c r="K710" s="4"/>
      <c r="L710" s="4"/>
      <c r="M710" s="4"/>
      <c r="N710" s="4"/>
    </row>
    <row r="711" spans="11:14" x14ac:dyDescent="0.3">
      <c r="K711" s="4"/>
      <c r="L711" s="4"/>
      <c r="M711" s="4"/>
      <c r="N711" s="4"/>
    </row>
    <row r="712" spans="11:14" x14ac:dyDescent="0.3">
      <c r="K712" s="4"/>
      <c r="L712" s="4"/>
      <c r="M712" s="4"/>
      <c r="N712" s="4"/>
    </row>
    <row r="713" spans="11:14" x14ac:dyDescent="0.3">
      <c r="K713" s="4"/>
      <c r="L713" s="4"/>
      <c r="M713" s="4"/>
      <c r="N713" s="4"/>
    </row>
    <row r="714" spans="11:14" x14ac:dyDescent="0.3">
      <c r="K714" s="4"/>
      <c r="L714" s="4"/>
      <c r="M714" s="4"/>
      <c r="N714" s="4"/>
    </row>
    <row r="715" spans="11:14" x14ac:dyDescent="0.3">
      <c r="K715" s="4"/>
      <c r="L715" s="4"/>
      <c r="M715" s="4"/>
      <c r="N715" s="4"/>
    </row>
    <row r="716" spans="11:14" x14ac:dyDescent="0.3">
      <c r="K716" s="4"/>
      <c r="L716" s="4"/>
      <c r="M716" s="4"/>
      <c r="N716" s="4"/>
    </row>
    <row r="717" spans="11:14" x14ac:dyDescent="0.3">
      <c r="K717" s="4"/>
      <c r="L717" s="4"/>
      <c r="M717" s="4"/>
      <c r="N717" s="4"/>
    </row>
    <row r="718" spans="11:14" x14ac:dyDescent="0.3">
      <c r="K718" s="4"/>
      <c r="L718" s="4"/>
      <c r="M718" s="4"/>
      <c r="N718" s="4"/>
    </row>
    <row r="719" spans="11:14" x14ac:dyDescent="0.3">
      <c r="K719" s="4"/>
      <c r="L719" s="4"/>
      <c r="M719" s="4"/>
      <c r="N719" s="4"/>
    </row>
    <row r="720" spans="11:14" x14ac:dyDescent="0.3">
      <c r="K720" s="4"/>
      <c r="L720" s="4"/>
      <c r="M720" s="4"/>
      <c r="N720" s="4"/>
    </row>
    <row r="721" spans="11:14" x14ac:dyDescent="0.3">
      <c r="K721" s="4"/>
      <c r="L721" s="4"/>
      <c r="M721" s="4"/>
      <c r="N721" s="4"/>
    </row>
    <row r="722" spans="11:14" x14ac:dyDescent="0.3">
      <c r="K722" s="4"/>
      <c r="L722" s="4"/>
      <c r="M722" s="4"/>
      <c r="N722" s="4"/>
    </row>
    <row r="723" spans="11:14" x14ac:dyDescent="0.3">
      <c r="K723" s="4"/>
      <c r="L723" s="4"/>
      <c r="M723" s="4"/>
      <c r="N723" s="4"/>
    </row>
    <row r="724" spans="11:14" x14ac:dyDescent="0.3">
      <c r="K724" s="4"/>
      <c r="L724" s="4"/>
      <c r="M724" s="4"/>
      <c r="N724" s="4"/>
    </row>
    <row r="725" spans="11:14" x14ac:dyDescent="0.3">
      <c r="K725" s="4"/>
      <c r="L725" s="4"/>
      <c r="M725" s="4"/>
      <c r="N725" s="4"/>
    </row>
    <row r="726" spans="11:14" x14ac:dyDescent="0.3">
      <c r="K726" s="4"/>
      <c r="L726" s="4"/>
      <c r="M726" s="4"/>
      <c r="N726" s="4"/>
    </row>
    <row r="727" spans="11:14" x14ac:dyDescent="0.3">
      <c r="K727" s="4"/>
      <c r="L727" s="4"/>
      <c r="M727" s="4"/>
      <c r="N727" s="4"/>
    </row>
    <row r="728" spans="11:14" x14ac:dyDescent="0.3">
      <c r="K728" s="4"/>
      <c r="L728" s="4"/>
      <c r="M728" s="4"/>
      <c r="N728" s="4"/>
    </row>
    <row r="729" spans="11:14" x14ac:dyDescent="0.3">
      <c r="K729" s="4"/>
      <c r="L729" s="4"/>
      <c r="M729" s="4"/>
      <c r="N729" s="4"/>
    </row>
    <row r="730" spans="11:14" x14ac:dyDescent="0.3">
      <c r="K730" s="4"/>
      <c r="L730" s="4"/>
      <c r="M730" s="4"/>
      <c r="N730" s="4"/>
    </row>
  </sheetData>
  <autoFilter ref="A7:BP254" xr:uid="{00000000-0009-0000-0000-000000000000}">
    <sortState xmlns:xlrd2="http://schemas.microsoft.com/office/spreadsheetml/2017/richdata2" ref="A8:BP222">
      <sortCondition ref="J7"/>
    </sortState>
  </autoFilter>
  <sortState xmlns:xlrd2="http://schemas.microsoft.com/office/spreadsheetml/2017/richdata2" ref="A182:AT254">
    <sortCondition ref="F182:F254"/>
  </sortState>
  <mergeCells count="7">
    <mergeCell ref="A6:AT6"/>
    <mergeCell ref="A2:C2"/>
    <mergeCell ref="D2:F2"/>
    <mergeCell ref="G2:I2"/>
    <mergeCell ref="A3:C3"/>
    <mergeCell ref="D3:F3"/>
    <mergeCell ref="G3:I3"/>
  </mergeCells>
  <phoneticPr fontId="6" type="noConversion"/>
  <dataValidations count="3">
    <dataValidation type="list" allowBlank="1" showErrorMessage="1" sqref="E11:E31 E8:E9 E33:E254" xr:uid="{00000000-0002-0000-0000-000000000000}">
      <formula1>Hidden_24</formula1>
    </dataValidation>
    <dataValidation type="list" allowBlank="1" showErrorMessage="1" sqref="D8:D254" xr:uid="{00000000-0002-0000-0000-000001000000}">
      <formula1>Hidden_13</formula1>
    </dataValidation>
    <dataValidation type="list" allowBlank="1" showErrorMessage="1" sqref="AJ8:AJ221" xr:uid="{00000000-0002-0000-0000-000002000000}">
      <formula1>Hidden_335</formula1>
    </dataValidation>
  </dataValidations>
  <hyperlinks>
    <hyperlink ref="AE269" r:id="rId1" xr:uid="{00000000-0004-0000-0000-000000000000}"/>
    <hyperlink ref="AE270" r:id="rId2" xr:uid="{00000000-0004-0000-0000-000001000000}"/>
    <hyperlink ref="AE272" r:id="rId3" xr:uid="{00000000-0004-0000-0000-000002000000}"/>
    <hyperlink ref="AE281" r:id="rId4" xr:uid="{00000000-0004-0000-0000-000003000000}"/>
    <hyperlink ref="AE282" r:id="rId5" xr:uid="{00000000-0004-0000-0000-000004000000}"/>
  </hyperlinks>
  <pageMargins left="0.7" right="0.7" top="0.75" bottom="0.75" header="0.3" footer="0.3"/>
  <pageSetup orientation="portrait" r:id="rId6"/>
  <legacyDrawing r:id="rId7"/>
  <extLst>
    <ext xmlns:x14="http://schemas.microsoft.com/office/spreadsheetml/2009/9/main" uri="{CCE6A557-97BC-4b89-ADB6-D9C93CAAB3DF}">
      <x14:dataValidations xmlns:xm="http://schemas.microsoft.com/office/excel/2006/main" count="1">
        <x14:dataValidation type="list" allowBlank="1" showErrorMessage="1" xr:uid="{00000000-0002-0000-0000-000003000000}">
          <x14:formula1>
            <xm:f>Hidden_2!$A$1:$A$6</xm:f>
          </x14:formula1>
          <xm:sqref>E10 E32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4" x14ac:dyDescent="0.3"/>
  <sheetData>
    <row r="1" spans="1:1" x14ac:dyDescent="0.3">
      <c r="A1" t="s">
        <v>108</v>
      </c>
    </row>
    <row r="2" spans="1:1" x14ac:dyDescent="0.3">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sqref="A1:A6"/>
    </sheetView>
  </sheetViews>
  <sheetFormatPr baseColWidth="10" defaultColWidth="9"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4" x14ac:dyDescent="0.3"/>
  <sheetData>
    <row r="1" spans="1:1" x14ac:dyDescent="0.3">
      <c r="A1" t="s">
        <v>115</v>
      </c>
    </row>
    <row r="2" spans="1:1" x14ac:dyDescent="0.3">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K342"/>
  <sheetViews>
    <sheetView topLeftCell="A3" workbookViewId="0">
      <pane ySplit="1" topLeftCell="A4" activePane="bottomLeft" state="frozen"/>
      <selection activeCell="A3" sqref="A3"/>
      <selection pane="bottomLeft" activeCell="A8" sqref="A8"/>
    </sheetView>
  </sheetViews>
  <sheetFormatPr baseColWidth="10" defaultColWidth="9" defaultRowHeight="14.4" x14ac:dyDescent="0.3"/>
  <cols>
    <col min="1" max="1" width="15.554687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44140625" bestFit="1" customWidth="1"/>
  </cols>
  <sheetData>
    <row r="1" spans="1:10" hidden="1" x14ac:dyDescent="0.3">
      <c r="B1" t="s">
        <v>6</v>
      </c>
      <c r="C1" t="s">
        <v>6</v>
      </c>
      <c r="D1" t="s">
        <v>6</v>
      </c>
      <c r="E1" t="s">
        <v>6</v>
      </c>
      <c r="F1" t="s">
        <v>6</v>
      </c>
      <c r="G1" t="s">
        <v>12</v>
      </c>
    </row>
    <row r="2" spans="1:10" hidden="1" x14ac:dyDescent="0.3">
      <c r="B2" t="s">
        <v>117</v>
      </c>
      <c r="C2" t="s">
        <v>118</v>
      </c>
      <c r="D2" t="s">
        <v>119</v>
      </c>
      <c r="E2" t="s">
        <v>120</v>
      </c>
      <c r="F2" t="s">
        <v>121</v>
      </c>
      <c r="G2" t="s">
        <v>122</v>
      </c>
    </row>
    <row r="3" spans="1:10" x14ac:dyDescent="0.3">
      <c r="A3" s="1" t="s">
        <v>123</v>
      </c>
      <c r="B3" s="1" t="s">
        <v>124</v>
      </c>
      <c r="C3" s="1" t="s">
        <v>125</v>
      </c>
      <c r="D3" s="1" t="s">
        <v>126</v>
      </c>
      <c r="E3" s="1" t="s">
        <v>127</v>
      </c>
      <c r="F3" s="1" t="s">
        <v>128</v>
      </c>
      <c r="G3" s="1" t="s">
        <v>129</v>
      </c>
    </row>
    <row r="4" spans="1:10" s="16" customFormat="1" x14ac:dyDescent="0.3">
      <c r="A4" s="8">
        <v>202007000010</v>
      </c>
      <c r="B4" s="8" t="s">
        <v>179</v>
      </c>
      <c r="C4" s="8" t="s">
        <v>188</v>
      </c>
      <c r="D4" s="8" t="s">
        <v>178</v>
      </c>
      <c r="E4" s="17"/>
      <c r="F4" s="18" t="s">
        <v>180</v>
      </c>
      <c r="G4" s="16">
        <v>6394.5</v>
      </c>
    </row>
    <row r="5" spans="1:10" x14ac:dyDescent="0.3">
      <c r="A5" s="8">
        <v>202007000012</v>
      </c>
      <c r="B5" s="5" t="s">
        <v>165</v>
      </c>
      <c r="C5" s="5" t="s">
        <v>400</v>
      </c>
      <c r="D5" s="5" t="s">
        <v>197</v>
      </c>
      <c r="E5" s="5"/>
      <c r="F5" s="13" t="s">
        <v>171</v>
      </c>
      <c r="G5">
        <v>2180.8000000000002</v>
      </c>
    </row>
    <row r="6" spans="1:10" x14ac:dyDescent="0.3">
      <c r="A6" s="8">
        <v>202007000012</v>
      </c>
      <c r="B6" s="7" t="s">
        <v>211</v>
      </c>
      <c r="C6" s="7" t="s">
        <v>212</v>
      </c>
      <c r="D6" s="7" t="s">
        <v>160</v>
      </c>
      <c r="E6" s="21"/>
      <c r="F6" s="7" t="s">
        <v>213</v>
      </c>
      <c r="G6">
        <v>2304.5</v>
      </c>
    </row>
    <row r="7" spans="1:10" x14ac:dyDescent="0.3">
      <c r="A7" s="8">
        <v>202007000013</v>
      </c>
      <c r="B7" s="7" t="s">
        <v>167</v>
      </c>
      <c r="C7" s="7" t="s">
        <v>163</v>
      </c>
      <c r="D7" s="7" t="s">
        <v>162</v>
      </c>
      <c r="E7" s="7"/>
      <c r="F7" s="7" t="s">
        <v>170</v>
      </c>
      <c r="G7">
        <v>406</v>
      </c>
    </row>
    <row r="8" spans="1:10" x14ac:dyDescent="0.3">
      <c r="A8" s="8">
        <v>202007000018</v>
      </c>
      <c r="B8" s="7" t="s">
        <v>401</v>
      </c>
      <c r="C8" s="7" t="s">
        <v>286</v>
      </c>
      <c r="D8" s="7" t="s">
        <v>287</v>
      </c>
      <c r="E8" s="5"/>
      <c r="F8" s="7" t="s">
        <v>288</v>
      </c>
      <c r="G8">
        <v>24119.25</v>
      </c>
    </row>
    <row r="9" spans="1:10" x14ac:dyDescent="0.3">
      <c r="A9" s="8">
        <v>202007000019</v>
      </c>
      <c r="B9" s="7" t="s">
        <v>189</v>
      </c>
      <c r="C9" s="7" t="s">
        <v>173</v>
      </c>
      <c r="D9" s="7" t="s">
        <v>159</v>
      </c>
      <c r="E9" s="5"/>
      <c r="F9" s="7" t="s">
        <v>168</v>
      </c>
      <c r="G9">
        <v>48999.93</v>
      </c>
    </row>
    <row r="10" spans="1:10" x14ac:dyDescent="0.3">
      <c r="A10" s="8">
        <v>202007000024</v>
      </c>
      <c r="B10" s="7"/>
      <c r="C10" s="7"/>
      <c r="D10" s="7"/>
      <c r="E10" s="7" t="s">
        <v>161</v>
      </c>
      <c r="F10" s="7" t="s">
        <v>196</v>
      </c>
      <c r="G10">
        <v>32178.91</v>
      </c>
    </row>
    <row r="11" spans="1:10" x14ac:dyDescent="0.3">
      <c r="A11" s="8">
        <v>202007000025</v>
      </c>
      <c r="B11" s="13"/>
      <c r="C11" s="5"/>
      <c r="D11" s="5"/>
      <c r="E11" s="7" t="s">
        <v>193</v>
      </c>
      <c r="F11" s="7" t="s">
        <v>175</v>
      </c>
      <c r="G11">
        <v>3790</v>
      </c>
    </row>
    <row r="12" spans="1:10" x14ac:dyDescent="0.3">
      <c r="A12" s="8">
        <v>202007000033</v>
      </c>
      <c r="B12" s="13"/>
      <c r="C12" s="5"/>
      <c r="D12" s="5"/>
      <c r="E12" s="7" t="s">
        <v>193</v>
      </c>
      <c r="F12" s="7" t="s">
        <v>175</v>
      </c>
      <c r="G12">
        <v>5176.6099999999997</v>
      </c>
    </row>
    <row r="13" spans="1:10" x14ac:dyDescent="0.3">
      <c r="A13" s="8">
        <v>202007000033</v>
      </c>
      <c r="B13" s="5"/>
      <c r="C13" s="5"/>
      <c r="D13" s="5"/>
      <c r="E13" s="7" t="s">
        <v>174</v>
      </c>
      <c r="F13" s="4" t="s">
        <v>208</v>
      </c>
      <c r="G13">
        <v>5333.52</v>
      </c>
    </row>
    <row r="14" spans="1:10" x14ac:dyDescent="0.3">
      <c r="A14" s="8">
        <v>202007000033</v>
      </c>
      <c r="B14" s="9"/>
      <c r="C14" s="9"/>
      <c r="D14" s="9"/>
      <c r="E14" s="7" t="s">
        <v>402</v>
      </c>
      <c r="F14" s="7" t="s">
        <v>252</v>
      </c>
      <c r="G14" s="9">
        <v>5800</v>
      </c>
      <c r="I14" s="36"/>
      <c r="J14" s="36"/>
    </row>
    <row r="15" spans="1:10" x14ac:dyDescent="0.3">
      <c r="A15" s="8">
        <v>202007000038</v>
      </c>
      <c r="B15" s="5" t="s">
        <v>244</v>
      </c>
      <c r="C15" s="5" t="s">
        <v>264</v>
      </c>
      <c r="D15" s="5" t="s">
        <v>246</v>
      </c>
      <c r="E15" s="7"/>
      <c r="F15" s="7" t="s">
        <v>247</v>
      </c>
      <c r="G15">
        <v>696</v>
      </c>
    </row>
    <row r="16" spans="1:10" x14ac:dyDescent="0.3">
      <c r="A16" s="8">
        <v>202007000050</v>
      </c>
      <c r="B16" s="5"/>
      <c r="C16" s="5"/>
      <c r="D16" s="5"/>
      <c r="E16" s="7" t="s">
        <v>193</v>
      </c>
      <c r="F16" s="7" t="s">
        <v>175</v>
      </c>
      <c r="G16">
        <v>3766.15</v>
      </c>
    </row>
    <row r="17" spans="1:7" x14ac:dyDescent="0.3">
      <c r="A17" s="8">
        <v>202007000050</v>
      </c>
      <c r="B17" s="5"/>
      <c r="C17" s="5"/>
      <c r="D17" s="5"/>
      <c r="E17" s="21" t="s">
        <v>174</v>
      </c>
      <c r="F17" s="7" t="s">
        <v>208</v>
      </c>
      <c r="G17">
        <v>3891.28</v>
      </c>
    </row>
    <row r="18" spans="1:7" x14ac:dyDescent="0.3">
      <c r="A18" s="8">
        <v>202007000054</v>
      </c>
      <c r="B18" s="5"/>
      <c r="C18" s="5"/>
      <c r="D18" s="5"/>
      <c r="E18" s="7" t="s">
        <v>310</v>
      </c>
      <c r="F18" s="7" t="s">
        <v>311</v>
      </c>
      <c r="G18">
        <v>295.01</v>
      </c>
    </row>
    <row r="19" spans="1:7" x14ac:dyDescent="0.3">
      <c r="A19" s="8">
        <v>202007000066</v>
      </c>
      <c r="B19" s="5"/>
      <c r="C19" s="5"/>
      <c r="D19" s="5"/>
      <c r="E19" s="7" t="s">
        <v>198</v>
      </c>
      <c r="F19" s="4" t="s">
        <v>176</v>
      </c>
      <c r="G19">
        <v>2397.02</v>
      </c>
    </row>
    <row r="20" spans="1:7" x14ac:dyDescent="0.3">
      <c r="A20" s="8">
        <v>202007000066</v>
      </c>
      <c r="B20" s="5" t="s">
        <v>403</v>
      </c>
      <c r="C20" s="5" t="s">
        <v>404</v>
      </c>
      <c r="D20" s="5" t="s">
        <v>405</v>
      </c>
      <c r="E20" s="21"/>
      <c r="F20" s="4" t="s">
        <v>406</v>
      </c>
      <c r="G20">
        <v>3046.39</v>
      </c>
    </row>
    <row r="21" spans="1:7" x14ac:dyDescent="0.3">
      <c r="A21" s="8">
        <v>202007000072</v>
      </c>
      <c r="B21" s="5"/>
      <c r="C21" s="5"/>
      <c r="D21" s="5"/>
      <c r="E21" s="21" t="s">
        <v>238</v>
      </c>
      <c r="F21" s="4" t="s">
        <v>200</v>
      </c>
      <c r="G21">
        <v>1280</v>
      </c>
    </row>
    <row r="22" spans="1:7" x14ac:dyDescent="0.3">
      <c r="A22" s="8">
        <v>202007000078</v>
      </c>
      <c r="B22" s="5" t="s">
        <v>218</v>
      </c>
      <c r="C22" s="5" t="s">
        <v>160</v>
      </c>
      <c r="D22" s="5" t="s">
        <v>199</v>
      </c>
      <c r="E22" s="7"/>
      <c r="F22" s="7" t="s">
        <v>169</v>
      </c>
      <c r="G22">
        <v>5800</v>
      </c>
    </row>
    <row r="23" spans="1:7" x14ac:dyDescent="0.3">
      <c r="A23" s="8">
        <v>202007000100</v>
      </c>
      <c r="B23" s="5"/>
      <c r="C23" s="5"/>
      <c r="D23" s="5"/>
      <c r="E23" s="36" t="s">
        <v>238</v>
      </c>
      <c r="F23" s="4" t="s">
        <v>200</v>
      </c>
      <c r="G23">
        <v>1195</v>
      </c>
    </row>
    <row r="24" spans="1:7" x14ac:dyDescent="0.3">
      <c r="A24" s="8">
        <v>202007000108</v>
      </c>
      <c r="B24" s="5" t="s">
        <v>164</v>
      </c>
      <c r="C24" s="5" t="s">
        <v>190</v>
      </c>
      <c r="D24" s="5" t="s">
        <v>160</v>
      </c>
      <c r="E24" s="5"/>
      <c r="F24" s="4" t="s">
        <v>172</v>
      </c>
      <c r="G24">
        <v>1479</v>
      </c>
    </row>
    <row r="25" spans="1:7" x14ac:dyDescent="0.3">
      <c r="A25" s="8">
        <v>202007000108</v>
      </c>
      <c r="B25" s="5" t="s">
        <v>167</v>
      </c>
      <c r="C25" s="5" t="s">
        <v>163</v>
      </c>
      <c r="D25" s="5" t="s">
        <v>162</v>
      </c>
      <c r="E25" s="21"/>
      <c r="F25" s="4" t="s">
        <v>170</v>
      </c>
      <c r="G25">
        <v>2610</v>
      </c>
    </row>
    <row r="26" spans="1:7" x14ac:dyDescent="0.3">
      <c r="A26" s="8">
        <v>202007000108</v>
      </c>
      <c r="B26" s="5"/>
      <c r="C26" s="5"/>
      <c r="D26" s="5"/>
      <c r="E26" s="36" t="s">
        <v>215</v>
      </c>
      <c r="F26" s="4" t="s">
        <v>209</v>
      </c>
      <c r="G26">
        <v>3047.9</v>
      </c>
    </row>
    <row r="27" spans="1:7" x14ac:dyDescent="0.3">
      <c r="A27" s="8">
        <v>202007000120</v>
      </c>
      <c r="B27" s="5"/>
      <c r="C27" s="5"/>
      <c r="D27" s="5"/>
      <c r="E27" s="5" t="s">
        <v>198</v>
      </c>
      <c r="F27" s="4" t="s">
        <v>176</v>
      </c>
      <c r="G27">
        <v>2756.16</v>
      </c>
    </row>
    <row r="28" spans="1:7" x14ac:dyDescent="0.3">
      <c r="A28" s="8">
        <v>202007000120</v>
      </c>
      <c r="B28" s="5" t="s">
        <v>403</v>
      </c>
      <c r="C28" s="5" t="s">
        <v>404</v>
      </c>
      <c r="D28" s="5" t="s">
        <v>405</v>
      </c>
      <c r="E28" s="5"/>
      <c r="F28" s="4" t="s">
        <v>406</v>
      </c>
      <c r="G28">
        <v>3691.12</v>
      </c>
    </row>
    <row r="29" spans="1:7" x14ac:dyDescent="0.3">
      <c r="A29" s="8">
        <v>202007000124</v>
      </c>
      <c r="B29" s="5" t="s">
        <v>249</v>
      </c>
      <c r="C29" s="5" t="s">
        <v>250</v>
      </c>
      <c r="D29" s="5" t="s">
        <v>251</v>
      </c>
      <c r="E29" s="5"/>
      <c r="F29" s="6" t="s">
        <v>252</v>
      </c>
      <c r="G29">
        <v>8410</v>
      </c>
    </row>
    <row r="30" spans="1:7" x14ac:dyDescent="0.3">
      <c r="A30" s="8">
        <v>202007000124</v>
      </c>
      <c r="B30" s="5"/>
      <c r="C30" s="5"/>
      <c r="D30" s="5"/>
      <c r="E30" s="5" t="s">
        <v>198</v>
      </c>
      <c r="F30" s="4" t="s">
        <v>176</v>
      </c>
      <c r="G30">
        <v>1189.81</v>
      </c>
    </row>
    <row r="31" spans="1:7" x14ac:dyDescent="0.3">
      <c r="A31" s="8">
        <v>202007000124</v>
      </c>
      <c r="B31" s="5"/>
      <c r="C31" s="5"/>
      <c r="D31" s="5"/>
      <c r="E31" s="5" t="s">
        <v>407</v>
      </c>
      <c r="F31" s="4"/>
      <c r="G31" s="20">
        <v>2320.14</v>
      </c>
    </row>
    <row r="32" spans="1:7" x14ac:dyDescent="0.3">
      <c r="A32" s="8">
        <v>202007000128</v>
      </c>
      <c r="B32" s="5"/>
      <c r="C32" s="5"/>
      <c r="D32" s="5"/>
      <c r="E32" s="5" t="s">
        <v>222</v>
      </c>
      <c r="F32" s="4" t="s">
        <v>223</v>
      </c>
      <c r="G32">
        <v>32679.52</v>
      </c>
    </row>
    <row r="33" spans="1:7" x14ac:dyDescent="0.3">
      <c r="A33" s="8">
        <v>202007000128</v>
      </c>
      <c r="B33" s="5"/>
      <c r="C33" s="5"/>
      <c r="D33" s="5"/>
      <c r="E33" s="5" t="s">
        <v>224</v>
      </c>
      <c r="F33" s="4" t="s">
        <v>225</v>
      </c>
      <c r="G33">
        <v>96624.01</v>
      </c>
    </row>
    <row r="34" spans="1:7" x14ac:dyDescent="0.3">
      <c r="A34" s="8">
        <v>202007000128</v>
      </c>
      <c r="B34" s="5"/>
      <c r="C34" s="5"/>
      <c r="D34" s="5"/>
      <c r="E34" s="5" t="s">
        <v>216</v>
      </c>
      <c r="F34" s="4" t="s">
        <v>217</v>
      </c>
      <c r="G34">
        <v>147320.93</v>
      </c>
    </row>
    <row r="35" spans="1:7" s="16" customFormat="1" x14ac:dyDescent="0.3">
      <c r="A35" s="8">
        <v>202007000130</v>
      </c>
      <c r="B35" s="16" t="s">
        <v>336</v>
      </c>
      <c r="C35" s="16" t="s">
        <v>337</v>
      </c>
      <c r="D35" s="16" t="s">
        <v>338</v>
      </c>
      <c r="F35" s="4" t="s">
        <v>339</v>
      </c>
      <c r="G35" s="16">
        <v>91546.38</v>
      </c>
    </row>
    <row r="36" spans="1:7" s="16" customFormat="1" x14ac:dyDescent="0.3">
      <c r="A36" s="8">
        <v>202007000148</v>
      </c>
      <c r="B36" s="16" t="s">
        <v>230</v>
      </c>
      <c r="C36" s="16" t="s">
        <v>162</v>
      </c>
      <c r="D36" s="16" t="s">
        <v>231</v>
      </c>
      <c r="F36" s="4" t="s">
        <v>232</v>
      </c>
      <c r="G36" s="16">
        <v>170</v>
      </c>
    </row>
    <row r="37" spans="1:7" s="16" customFormat="1" x14ac:dyDescent="0.3">
      <c r="A37" s="8">
        <v>202007000149</v>
      </c>
      <c r="B37" s="36" t="s">
        <v>230</v>
      </c>
      <c r="C37" s="36" t="s">
        <v>162</v>
      </c>
      <c r="D37" s="36" t="s">
        <v>231</v>
      </c>
      <c r="E37" s="36"/>
      <c r="F37" s="4" t="s">
        <v>232</v>
      </c>
      <c r="G37" s="16">
        <v>195</v>
      </c>
    </row>
    <row r="38" spans="1:7" s="16" customFormat="1" x14ac:dyDescent="0.3">
      <c r="A38" s="8">
        <v>202007000151</v>
      </c>
      <c r="B38" s="36" t="s">
        <v>230</v>
      </c>
      <c r="C38" s="36" t="s">
        <v>162</v>
      </c>
      <c r="D38" s="36" t="s">
        <v>231</v>
      </c>
      <c r="E38" s="36"/>
      <c r="F38" s="4" t="s">
        <v>232</v>
      </c>
      <c r="G38" s="16">
        <v>485.03</v>
      </c>
    </row>
    <row r="39" spans="1:7" s="16" customFormat="1" x14ac:dyDescent="0.3">
      <c r="A39" s="8">
        <v>202007000152</v>
      </c>
      <c r="B39" s="16" t="s">
        <v>266</v>
      </c>
      <c r="C39" s="16" t="s">
        <v>229</v>
      </c>
      <c r="D39" s="16" t="s">
        <v>227</v>
      </c>
      <c r="F39" s="4" t="s">
        <v>235</v>
      </c>
      <c r="G39" s="16">
        <v>9900</v>
      </c>
    </row>
    <row r="40" spans="1:7" s="16" customFormat="1" x14ac:dyDescent="0.3">
      <c r="A40" s="8">
        <v>202007000154</v>
      </c>
      <c r="B40" s="36" t="s">
        <v>266</v>
      </c>
      <c r="C40" s="36" t="s">
        <v>229</v>
      </c>
      <c r="D40" s="36" t="s">
        <v>227</v>
      </c>
      <c r="E40" s="36"/>
      <c r="F40" s="4" t="s">
        <v>235</v>
      </c>
      <c r="G40" s="16">
        <v>4454</v>
      </c>
    </row>
    <row r="41" spans="1:7" s="16" customFormat="1" x14ac:dyDescent="0.3">
      <c r="A41" s="8">
        <v>202007000156</v>
      </c>
      <c r="E41" s="16" t="s">
        <v>233</v>
      </c>
      <c r="F41" s="4" t="s">
        <v>234</v>
      </c>
      <c r="G41" s="16">
        <v>20000</v>
      </c>
    </row>
    <row r="42" spans="1:7" s="16" customFormat="1" x14ac:dyDescent="0.3">
      <c r="A42" s="8">
        <v>202007000157</v>
      </c>
      <c r="B42" s="36" t="s">
        <v>266</v>
      </c>
      <c r="C42" s="36" t="s">
        <v>229</v>
      </c>
      <c r="D42" s="36" t="s">
        <v>227</v>
      </c>
      <c r="E42" s="36"/>
      <c r="F42" s="4" t="s">
        <v>235</v>
      </c>
      <c r="G42" s="16">
        <v>5901</v>
      </c>
    </row>
    <row r="43" spans="1:7" s="16" customFormat="1" x14ac:dyDescent="0.3">
      <c r="A43" s="8">
        <v>202007000159</v>
      </c>
      <c r="B43" s="36" t="s">
        <v>266</v>
      </c>
      <c r="C43" s="36" t="s">
        <v>229</v>
      </c>
      <c r="D43" s="36" t="s">
        <v>227</v>
      </c>
      <c r="E43" s="36"/>
      <c r="F43" s="4" t="s">
        <v>235</v>
      </c>
      <c r="G43" s="16">
        <v>5506</v>
      </c>
    </row>
    <row r="44" spans="1:7" s="16" customFormat="1" x14ac:dyDescent="0.3">
      <c r="A44" s="8">
        <v>202007000161</v>
      </c>
      <c r="B44" s="36" t="s">
        <v>266</v>
      </c>
      <c r="C44" s="36" t="s">
        <v>229</v>
      </c>
      <c r="D44" s="36" t="s">
        <v>227</v>
      </c>
      <c r="E44" s="36"/>
      <c r="F44" s="4" t="s">
        <v>235</v>
      </c>
      <c r="G44" s="16">
        <v>1960</v>
      </c>
    </row>
    <row r="45" spans="1:7" s="16" customFormat="1" x14ac:dyDescent="0.3">
      <c r="A45" s="8">
        <v>202007000163</v>
      </c>
      <c r="B45" s="36" t="s">
        <v>266</v>
      </c>
      <c r="C45" s="36" t="s">
        <v>229</v>
      </c>
      <c r="D45" s="36" t="s">
        <v>227</v>
      </c>
      <c r="E45" s="36"/>
      <c r="F45" s="4" t="s">
        <v>235</v>
      </c>
      <c r="G45" s="16">
        <v>1960</v>
      </c>
    </row>
    <row r="46" spans="1:7" s="16" customFormat="1" x14ac:dyDescent="0.3">
      <c r="A46" s="8">
        <v>202007000165</v>
      </c>
      <c r="B46" s="36" t="s">
        <v>266</v>
      </c>
      <c r="C46" s="36" t="s">
        <v>229</v>
      </c>
      <c r="D46" s="36" t="s">
        <v>227</v>
      </c>
      <c r="E46" s="36"/>
      <c r="F46" s="4" t="s">
        <v>235</v>
      </c>
      <c r="G46" s="16">
        <v>4600</v>
      </c>
    </row>
    <row r="47" spans="1:7" s="19" customFormat="1" x14ac:dyDescent="0.3">
      <c r="A47" s="8">
        <v>202007000178</v>
      </c>
      <c r="B47" s="36" t="s">
        <v>230</v>
      </c>
      <c r="C47" s="36" t="s">
        <v>162</v>
      </c>
      <c r="D47" s="36" t="s">
        <v>231</v>
      </c>
      <c r="E47" s="36"/>
      <c r="F47" s="4" t="s">
        <v>232</v>
      </c>
      <c r="G47" s="19">
        <v>1125</v>
      </c>
    </row>
    <row r="48" spans="1:7" s="19" customFormat="1" x14ac:dyDescent="0.3">
      <c r="A48" s="8">
        <v>202007000180</v>
      </c>
      <c r="E48" s="19" t="s">
        <v>233</v>
      </c>
      <c r="F48" s="4" t="s">
        <v>234</v>
      </c>
      <c r="G48" s="19">
        <v>15000</v>
      </c>
    </row>
    <row r="49" spans="1:7" s="19" customFormat="1" x14ac:dyDescent="0.3">
      <c r="A49" s="8">
        <v>202007000186</v>
      </c>
      <c r="E49" s="19" t="s">
        <v>233</v>
      </c>
      <c r="F49" s="4" t="s">
        <v>234</v>
      </c>
      <c r="G49" s="19">
        <v>5000</v>
      </c>
    </row>
    <row r="50" spans="1:7" s="19" customFormat="1" x14ac:dyDescent="0.3">
      <c r="A50" s="8">
        <v>202007000195</v>
      </c>
      <c r="B50" s="19" t="s">
        <v>165</v>
      </c>
      <c r="C50" s="19" t="s">
        <v>166</v>
      </c>
      <c r="D50" s="19" t="s">
        <v>197</v>
      </c>
      <c r="F50" s="4" t="s">
        <v>171</v>
      </c>
      <c r="G50" s="19">
        <v>208.57</v>
      </c>
    </row>
    <row r="51" spans="1:7" s="19" customFormat="1" x14ac:dyDescent="0.3">
      <c r="A51" s="8">
        <v>202007000195</v>
      </c>
      <c r="E51" s="19" t="s">
        <v>198</v>
      </c>
      <c r="F51" s="4" t="s">
        <v>176</v>
      </c>
      <c r="G51" s="19">
        <v>556.79999999999995</v>
      </c>
    </row>
    <row r="52" spans="1:7" s="19" customFormat="1" x14ac:dyDescent="0.3">
      <c r="A52" s="8">
        <v>202007000197</v>
      </c>
      <c r="E52" s="19" t="s">
        <v>237</v>
      </c>
      <c r="F52" s="4" t="s">
        <v>185</v>
      </c>
      <c r="G52" s="19">
        <v>75438.240000000005</v>
      </c>
    </row>
    <row r="53" spans="1:7" s="19" customFormat="1" x14ac:dyDescent="0.3">
      <c r="A53" s="8">
        <v>202007000200</v>
      </c>
      <c r="B53" s="36" t="s">
        <v>165</v>
      </c>
      <c r="C53" s="36" t="s">
        <v>166</v>
      </c>
      <c r="D53" s="36" t="s">
        <v>197</v>
      </c>
      <c r="E53" s="36"/>
      <c r="F53" s="4" t="s">
        <v>171</v>
      </c>
      <c r="G53" s="19">
        <v>744.01</v>
      </c>
    </row>
    <row r="54" spans="1:7" s="19" customFormat="1" x14ac:dyDescent="0.3">
      <c r="A54" s="8">
        <v>202007000200</v>
      </c>
      <c r="E54" s="19" t="s">
        <v>407</v>
      </c>
      <c r="F54" s="4"/>
      <c r="G54" s="19">
        <v>841.07</v>
      </c>
    </row>
    <row r="55" spans="1:7" s="19" customFormat="1" x14ac:dyDescent="0.3">
      <c r="A55" s="8">
        <v>202007000200</v>
      </c>
      <c r="E55" s="21" t="s">
        <v>408</v>
      </c>
      <c r="F55" s="4" t="s">
        <v>256</v>
      </c>
      <c r="G55" s="19">
        <v>1232.3699999999999</v>
      </c>
    </row>
    <row r="56" spans="1:7" s="19" customFormat="1" x14ac:dyDescent="0.3">
      <c r="A56" s="8">
        <v>202007000224</v>
      </c>
      <c r="E56" s="19" t="s">
        <v>265</v>
      </c>
      <c r="F56" s="4" t="s">
        <v>254</v>
      </c>
      <c r="G56" s="19">
        <v>2407.5</v>
      </c>
    </row>
    <row r="57" spans="1:7" s="19" customFormat="1" x14ac:dyDescent="0.3">
      <c r="A57" s="8">
        <v>202007000236</v>
      </c>
      <c r="E57" s="19" t="s">
        <v>198</v>
      </c>
      <c r="F57" s="4" t="s">
        <v>176</v>
      </c>
      <c r="G57" s="19">
        <v>2900</v>
      </c>
    </row>
    <row r="58" spans="1:7" s="19" customFormat="1" x14ac:dyDescent="0.3">
      <c r="A58" s="8">
        <v>202007000236</v>
      </c>
      <c r="E58" s="19" t="s">
        <v>177</v>
      </c>
      <c r="F58" s="4" t="s">
        <v>171</v>
      </c>
      <c r="G58" s="19">
        <v>3020.01</v>
      </c>
    </row>
    <row r="59" spans="1:7" s="19" customFormat="1" x14ac:dyDescent="0.3">
      <c r="A59" s="8">
        <v>202007000236</v>
      </c>
      <c r="E59" s="19" t="s">
        <v>174</v>
      </c>
      <c r="F59" s="4" t="s">
        <v>208</v>
      </c>
      <c r="G59" s="19">
        <v>5663.7</v>
      </c>
    </row>
    <row r="60" spans="1:7" s="19" customFormat="1" x14ac:dyDescent="0.3">
      <c r="A60" s="8">
        <v>202007000252</v>
      </c>
      <c r="E60" s="19" t="s">
        <v>193</v>
      </c>
      <c r="F60" s="4" t="s">
        <v>175</v>
      </c>
      <c r="G60" s="19">
        <v>1198.74</v>
      </c>
    </row>
    <row r="61" spans="1:7" s="19" customFormat="1" x14ac:dyDescent="0.3">
      <c r="A61" s="8">
        <v>202007000252</v>
      </c>
      <c r="E61" s="19" t="s">
        <v>177</v>
      </c>
      <c r="F61" s="4" t="s">
        <v>171</v>
      </c>
      <c r="G61" s="19">
        <v>1218</v>
      </c>
    </row>
    <row r="62" spans="1:7" s="19" customFormat="1" x14ac:dyDescent="0.3">
      <c r="A62" s="8">
        <v>202007000255</v>
      </c>
      <c r="E62" s="19" t="s">
        <v>193</v>
      </c>
      <c r="F62" s="4" t="s">
        <v>175</v>
      </c>
      <c r="G62" s="19">
        <v>2200.3000000000002</v>
      </c>
    </row>
    <row r="63" spans="1:7" s="19" customFormat="1" x14ac:dyDescent="0.3">
      <c r="A63" s="8">
        <v>202007000255</v>
      </c>
      <c r="E63" s="19" t="s">
        <v>198</v>
      </c>
      <c r="F63" s="4" t="s">
        <v>176</v>
      </c>
      <c r="G63" s="19">
        <v>2532.7399999999998</v>
      </c>
    </row>
    <row r="64" spans="1:7" s="19" customFormat="1" x14ac:dyDescent="0.3">
      <c r="A64" s="8">
        <v>202007000255</v>
      </c>
      <c r="E64" s="19" t="s">
        <v>408</v>
      </c>
      <c r="F64" s="4" t="s">
        <v>256</v>
      </c>
      <c r="G64" s="19">
        <v>3521.18</v>
      </c>
    </row>
    <row r="65" spans="1:11" s="19" customFormat="1" x14ac:dyDescent="0.3">
      <c r="A65" s="8">
        <v>202007000258</v>
      </c>
      <c r="E65" s="19" t="s">
        <v>238</v>
      </c>
      <c r="F65" s="4" t="s">
        <v>234</v>
      </c>
      <c r="G65" s="19">
        <v>1618</v>
      </c>
    </row>
    <row r="66" spans="1:11" s="19" customFormat="1" x14ac:dyDescent="0.3">
      <c r="A66" s="8">
        <v>202007000265</v>
      </c>
      <c r="E66" s="19" t="s">
        <v>549</v>
      </c>
      <c r="F66" s="4" t="s">
        <v>202</v>
      </c>
      <c r="G66" s="19">
        <v>38891.760000000002</v>
      </c>
    </row>
    <row r="67" spans="1:11" s="19" customFormat="1" x14ac:dyDescent="0.3">
      <c r="A67" s="8">
        <v>202007000265</v>
      </c>
      <c r="E67" s="19" t="s">
        <v>550</v>
      </c>
      <c r="F67" s="4" t="s">
        <v>551</v>
      </c>
      <c r="G67" s="19">
        <v>59792.2</v>
      </c>
      <c r="K67" s="38"/>
    </row>
    <row r="68" spans="1:11" s="19" customFormat="1" x14ac:dyDescent="0.3">
      <c r="A68" s="8">
        <v>202007000265</v>
      </c>
      <c r="E68" s="19" t="s">
        <v>552</v>
      </c>
      <c r="F68" s="4" t="s">
        <v>553</v>
      </c>
      <c r="G68" s="19">
        <v>57796</v>
      </c>
    </row>
    <row r="69" spans="1:11" s="19" customFormat="1" x14ac:dyDescent="0.3">
      <c r="A69" s="8">
        <v>202007000266</v>
      </c>
      <c r="E69" s="19" t="s">
        <v>193</v>
      </c>
      <c r="F69" s="4" t="s">
        <v>175</v>
      </c>
      <c r="G69" s="19">
        <v>2996.49</v>
      </c>
    </row>
    <row r="70" spans="1:11" s="19" customFormat="1" x14ac:dyDescent="0.3">
      <c r="A70" s="8">
        <v>202007000266</v>
      </c>
      <c r="E70" s="19" t="s">
        <v>174</v>
      </c>
      <c r="F70" s="4" t="s">
        <v>208</v>
      </c>
      <c r="G70" s="19">
        <v>5200.8900000000003</v>
      </c>
    </row>
    <row r="71" spans="1:11" s="19" customFormat="1" x14ac:dyDescent="0.3">
      <c r="A71" s="8">
        <v>202007000267</v>
      </c>
      <c r="E71" s="19" t="s">
        <v>421</v>
      </c>
      <c r="F71" s="4" t="s">
        <v>422</v>
      </c>
      <c r="G71" s="19">
        <v>11190</v>
      </c>
    </row>
    <row r="72" spans="1:11" s="19" customFormat="1" x14ac:dyDescent="0.3">
      <c r="A72" s="8">
        <v>202007000267</v>
      </c>
      <c r="E72" s="19" t="s">
        <v>554</v>
      </c>
      <c r="F72" s="4"/>
      <c r="G72" s="19">
        <v>12340.5</v>
      </c>
    </row>
    <row r="73" spans="1:11" s="19" customFormat="1" x14ac:dyDescent="0.3">
      <c r="A73" s="8">
        <v>202007000268</v>
      </c>
      <c r="E73" s="19" t="s">
        <v>193</v>
      </c>
      <c r="F73" s="4" t="s">
        <v>175</v>
      </c>
      <c r="G73" s="19">
        <v>2996.49</v>
      </c>
    </row>
    <row r="74" spans="1:11" s="19" customFormat="1" x14ac:dyDescent="0.3">
      <c r="A74" s="8">
        <v>202007000268</v>
      </c>
      <c r="E74" s="19" t="s">
        <v>174</v>
      </c>
      <c r="F74" s="4" t="s">
        <v>208</v>
      </c>
      <c r="G74" s="19">
        <v>5200.8900000000003</v>
      </c>
    </row>
    <row r="75" spans="1:11" s="19" customFormat="1" x14ac:dyDescent="0.3">
      <c r="A75" s="8">
        <v>202007000269</v>
      </c>
      <c r="B75" s="19" t="s">
        <v>230</v>
      </c>
      <c r="C75" s="19" t="s">
        <v>162</v>
      </c>
      <c r="D75" s="19" t="s">
        <v>231</v>
      </c>
      <c r="F75" s="4" t="s">
        <v>232</v>
      </c>
      <c r="G75" s="19">
        <v>645</v>
      </c>
    </row>
    <row r="76" spans="1:11" s="19" customFormat="1" x14ac:dyDescent="0.3">
      <c r="A76" s="8">
        <v>202007000270</v>
      </c>
      <c r="E76" s="19" t="s">
        <v>193</v>
      </c>
      <c r="F76" s="4" t="s">
        <v>175</v>
      </c>
      <c r="G76" s="19">
        <v>2996.49</v>
      </c>
    </row>
    <row r="77" spans="1:11" s="19" customFormat="1" x14ac:dyDescent="0.3">
      <c r="A77" s="8">
        <v>202007000270</v>
      </c>
      <c r="E77" s="19" t="s">
        <v>174</v>
      </c>
      <c r="F77" s="4" t="s">
        <v>208</v>
      </c>
      <c r="G77" s="19">
        <v>5200.8900000000003</v>
      </c>
    </row>
    <row r="78" spans="1:11" s="34" customFormat="1" x14ac:dyDescent="0.3">
      <c r="A78" s="8">
        <v>202007000271</v>
      </c>
      <c r="B78" s="38" t="s">
        <v>230</v>
      </c>
      <c r="C78" s="38" t="s">
        <v>162</v>
      </c>
      <c r="D78" s="38" t="s">
        <v>231</v>
      </c>
      <c r="E78" s="38"/>
      <c r="F78" s="4" t="s">
        <v>232</v>
      </c>
      <c r="G78" s="29">
        <v>1534.99</v>
      </c>
    </row>
    <row r="79" spans="1:11" s="34" customFormat="1" x14ac:dyDescent="0.3">
      <c r="A79" s="8">
        <v>202007000272</v>
      </c>
      <c r="E79" s="4" t="s">
        <v>193</v>
      </c>
      <c r="F79" s="4" t="s">
        <v>175</v>
      </c>
      <c r="G79" s="29">
        <v>2459.4699999999998</v>
      </c>
    </row>
    <row r="80" spans="1:11" s="19" customFormat="1" x14ac:dyDescent="0.3">
      <c r="A80" s="8">
        <v>202007000272</v>
      </c>
      <c r="E80" s="19" t="s">
        <v>174</v>
      </c>
      <c r="F80" s="4" t="s">
        <v>208</v>
      </c>
      <c r="G80" s="19">
        <v>5200.8900000000003</v>
      </c>
    </row>
    <row r="81" spans="1:7" s="26" customFormat="1" x14ac:dyDescent="0.3">
      <c r="A81" s="8">
        <v>202007000273</v>
      </c>
      <c r="B81" s="38" t="s">
        <v>230</v>
      </c>
      <c r="C81" s="38" t="s">
        <v>162</v>
      </c>
      <c r="D81" s="38" t="s">
        <v>231</v>
      </c>
      <c r="E81" s="38"/>
      <c r="F81" s="4" t="s">
        <v>232</v>
      </c>
      <c r="G81" s="26">
        <v>649.99</v>
      </c>
    </row>
    <row r="82" spans="1:7" s="26" customFormat="1" x14ac:dyDescent="0.3">
      <c r="A82" s="8">
        <v>202007000274</v>
      </c>
      <c r="B82" s="26" t="s">
        <v>165</v>
      </c>
      <c r="C82" s="26" t="s">
        <v>166</v>
      </c>
      <c r="D82" s="26" t="s">
        <v>197</v>
      </c>
      <c r="F82" s="4" t="s">
        <v>171</v>
      </c>
      <c r="G82" s="26">
        <v>742.4</v>
      </c>
    </row>
    <row r="83" spans="1:7" s="26" customFormat="1" x14ac:dyDescent="0.3">
      <c r="A83" s="8">
        <v>202007000274</v>
      </c>
      <c r="B83" s="26" t="s">
        <v>403</v>
      </c>
      <c r="C83" s="26" t="s">
        <v>404</v>
      </c>
      <c r="D83" s="26" t="s">
        <v>405</v>
      </c>
      <c r="F83" s="4" t="s">
        <v>406</v>
      </c>
      <c r="G83" s="26">
        <v>2021.01</v>
      </c>
    </row>
    <row r="84" spans="1:7" s="26" customFormat="1" x14ac:dyDescent="0.3">
      <c r="A84" s="8">
        <v>202007000275</v>
      </c>
      <c r="B84" s="26" t="s">
        <v>444</v>
      </c>
      <c r="C84" s="26" t="s">
        <v>445</v>
      </c>
      <c r="D84" s="26" t="s">
        <v>446</v>
      </c>
      <c r="F84" s="4" t="s">
        <v>447</v>
      </c>
      <c r="G84" s="26">
        <v>2088</v>
      </c>
    </row>
    <row r="85" spans="1:7" s="26" customFormat="1" x14ac:dyDescent="0.3">
      <c r="A85" s="8">
        <v>202007000275</v>
      </c>
      <c r="E85" s="26" t="s">
        <v>555</v>
      </c>
      <c r="F85" s="4"/>
      <c r="G85" s="26">
        <v>2262</v>
      </c>
    </row>
    <row r="86" spans="1:7" s="26" customFormat="1" x14ac:dyDescent="0.3">
      <c r="A86" s="8">
        <v>202007000276</v>
      </c>
      <c r="B86" s="38" t="s">
        <v>230</v>
      </c>
      <c r="C86" s="38" t="s">
        <v>162</v>
      </c>
      <c r="D86" s="38" t="s">
        <v>231</v>
      </c>
      <c r="E86" s="38"/>
      <c r="F86" s="4" t="s">
        <v>232</v>
      </c>
      <c r="G86" s="26">
        <v>680</v>
      </c>
    </row>
    <row r="87" spans="1:7" s="26" customFormat="1" x14ac:dyDescent="0.3">
      <c r="A87" s="8">
        <v>202007000277</v>
      </c>
      <c r="B87" s="26" t="s">
        <v>266</v>
      </c>
      <c r="C87" s="26" t="s">
        <v>229</v>
      </c>
      <c r="D87" s="26" t="s">
        <v>227</v>
      </c>
      <c r="F87" s="4" t="s">
        <v>235</v>
      </c>
      <c r="G87" s="26">
        <v>2700</v>
      </c>
    </row>
    <row r="88" spans="1:7" s="26" customFormat="1" x14ac:dyDescent="0.3">
      <c r="A88" s="8">
        <v>202007000278</v>
      </c>
      <c r="B88" s="38" t="s">
        <v>266</v>
      </c>
      <c r="C88" s="38" t="s">
        <v>229</v>
      </c>
      <c r="D88" s="38" t="s">
        <v>227</v>
      </c>
      <c r="E88" s="38"/>
      <c r="F88" s="4" t="s">
        <v>235</v>
      </c>
      <c r="G88" s="26">
        <v>2350</v>
      </c>
    </row>
    <row r="89" spans="1:7" s="26" customFormat="1" x14ac:dyDescent="0.3">
      <c r="A89" s="8">
        <v>202007000279</v>
      </c>
      <c r="B89" s="26" t="s">
        <v>165</v>
      </c>
      <c r="C89" s="26" t="s">
        <v>166</v>
      </c>
      <c r="D89" s="26" t="s">
        <v>197</v>
      </c>
      <c r="F89" s="4" t="s">
        <v>171</v>
      </c>
      <c r="G89" s="26">
        <v>1218</v>
      </c>
    </row>
    <row r="90" spans="1:7" s="26" customFormat="1" x14ac:dyDescent="0.3">
      <c r="A90" s="8">
        <v>202007000279</v>
      </c>
      <c r="B90" s="26" t="s">
        <v>403</v>
      </c>
      <c r="C90" s="26" t="s">
        <v>404</v>
      </c>
      <c r="D90" s="26" t="s">
        <v>405</v>
      </c>
      <c r="F90" s="4" t="s">
        <v>406</v>
      </c>
      <c r="G90" s="26">
        <v>1535.84</v>
      </c>
    </row>
    <row r="91" spans="1:7" s="26" customFormat="1" x14ac:dyDescent="0.3">
      <c r="A91" s="8">
        <v>202007000280</v>
      </c>
      <c r="B91" s="38" t="s">
        <v>266</v>
      </c>
      <c r="C91" s="38" t="s">
        <v>229</v>
      </c>
      <c r="D91" s="38" t="s">
        <v>227</v>
      </c>
      <c r="E91" s="38"/>
      <c r="F91" s="4" t="s">
        <v>235</v>
      </c>
      <c r="G91" s="26">
        <v>2946.4</v>
      </c>
    </row>
    <row r="92" spans="1:7" s="26" customFormat="1" x14ac:dyDescent="0.3">
      <c r="A92" s="8">
        <v>202007000281</v>
      </c>
      <c r="B92" s="38" t="s">
        <v>230</v>
      </c>
      <c r="C92" s="38" t="s">
        <v>162</v>
      </c>
      <c r="D92" s="38" t="s">
        <v>231</v>
      </c>
      <c r="E92" s="38"/>
      <c r="F92" s="4" t="s">
        <v>232</v>
      </c>
      <c r="G92" s="26">
        <v>3360.01</v>
      </c>
    </row>
    <row r="93" spans="1:7" x14ac:dyDescent="0.3">
      <c r="A93" s="8">
        <v>202007000282</v>
      </c>
      <c r="B93" s="38" t="s">
        <v>230</v>
      </c>
      <c r="C93" s="38" t="s">
        <v>162</v>
      </c>
      <c r="D93" s="38" t="s">
        <v>231</v>
      </c>
      <c r="E93" s="38"/>
      <c r="F93" s="4" t="s">
        <v>232</v>
      </c>
      <c r="G93">
        <v>1289.99</v>
      </c>
    </row>
    <row r="94" spans="1:7" x14ac:dyDescent="0.3">
      <c r="A94" s="8">
        <v>202007000283</v>
      </c>
      <c r="B94" s="7"/>
      <c r="C94" s="5"/>
      <c r="D94" s="5"/>
      <c r="E94" s="5" t="s">
        <v>193</v>
      </c>
      <c r="F94" s="4" t="s">
        <v>175</v>
      </c>
      <c r="G94">
        <v>2569.35</v>
      </c>
    </row>
    <row r="95" spans="1:7" x14ac:dyDescent="0.3">
      <c r="A95" s="8">
        <v>202007000283</v>
      </c>
      <c r="B95" s="7"/>
      <c r="C95" s="5"/>
      <c r="D95" s="5"/>
      <c r="E95" s="7" t="s">
        <v>407</v>
      </c>
      <c r="F95" s="4"/>
      <c r="G95">
        <v>2691.19</v>
      </c>
    </row>
    <row r="96" spans="1:7" x14ac:dyDescent="0.3">
      <c r="A96" s="8">
        <v>202007000283</v>
      </c>
      <c r="B96" s="5"/>
      <c r="C96" s="5"/>
      <c r="D96" s="5"/>
      <c r="E96" s="7" t="s">
        <v>198</v>
      </c>
      <c r="F96" s="4" t="s">
        <v>176</v>
      </c>
      <c r="G96">
        <v>2908.12</v>
      </c>
    </row>
    <row r="97" spans="1:7" s="26" customFormat="1" x14ac:dyDescent="0.3">
      <c r="A97" s="8">
        <v>202007000284</v>
      </c>
      <c r="E97" s="7" t="s">
        <v>237</v>
      </c>
      <c r="F97" s="4" t="s">
        <v>185</v>
      </c>
      <c r="G97" s="26">
        <v>2096</v>
      </c>
    </row>
    <row r="98" spans="1:7" s="26" customFormat="1" x14ac:dyDescent="0.3">
      <c r="A98" s="8">
        <v>202007000285</v>
      </c>
      <c r="B98" s="26" t="s">
        <v>167</v>
      </c>
      <c r="C98" s="26" t="s">
        <v>163</v>
      </c>
      <c r="D98" s="26" t="s">
        <v>162</v>
      </c>
      <c r="E98" s="7"/>
      <c r="F98" s="4" t="s">
        <v>170</v>
      </c>
      <c r="G98" s="26">
        <v>1322.4</v>
      </c>
    </row>
    <row r="99" spans="1:7" s="26" customFormat="1" x14ac:dyDescent="0.3">
      <c r="A99" s="8">
        <v>202007000285</v>
      </c>
      <c r="B99" s="26" t="s">
        <v>164</v>
      </c>
      <c r="C99" s="26" t="s">
        <v>190</v>
      </c>
      <c r="D99" s="26" t="s">
        <v>160</v>
      </c>
      <c r="E99" s="7"/>
      <c r="F99" s="4" t="s">
        <v>172</v>
      </c>
      <c r="G99" s="26">
        <v>1441.88</v>
      </c>
    </row>
    <row r="100" spans="1:7" s="26" customFormat="1" x14ac:dyDescent="0.3">
      <c r="A100" s="8">
        <v>202007000440</v>
      </c>
      <c r="E100" s="7" t="s">
        <v>473</v>
      </c>
      <c r="F100" s="4" t="s">
        <v>474</v>
      </c>
      <c r="G100" s="26">
        <v>3300</v>
      </c>
    </row>
    <row r="101" spans="1:7" s="26" customFormat="1" x14ac:dyDescent="0.3">
      <c r="A101" s="8">
        <v>202007000287</v>
      </c>
      <c r="E101" s="7" t="s">
        <v>198</v>
      </c>
      <c r="F101" s="4" t="s">
        <v>176</v>
      </c>
      <c r="G101" s="26">
        <v>2061.1999999999998</v>
      </c>
    </row>
    <row r="102" spans="1:7" s="26" customFormat="1" x14ac:dyDescent="0.3">
      <c r="A102" s="8">
        <v>202007000287</v>
      </c>
      <c r="E102" s="7" t="s">
        <v>407</v>
      </c>
      <c r="F102" s="4"/>
      <c r="G102" s="26">
        <v>2076.16</v>
      </c>
    </row>
    <row r="103" spans="1:7" s="26" customFormat="1" x14ac:dyDescent="0.3">
      <c r="A103" s="8">
        <v>202007000288</v>
      </c>
      <c r="B103" s="26" t="s">
        <v>165</v>
      </c>
      <c r="C103" s="26" t="s">
        <v>166</v>
      </c>
      <c r="D103" s="26" t="s">
        <v>197</v>
      </c>
      <c r="E103" s="7"/>
      <c r="F103" s="4" t="s">
        <v>171</v>
      </c>
      <c r="G103" s="26">
        <v>1252.8</v>
      </c>
    </row>
    <row r="104" spans="1:7" s="26" customFormat="1" x14ac:dyDescent="0.3">
      <c r="A104" s="8">
        <v>202007000288</v>
      </c>
      <c r="E104" s="7" t="s">
        <v>193</v>
      </c>
      <c r="F104" s="4" t="s">
        <v>175</v>
      </c>
      <c r="G104" s="26">
        <v>1463.18</v>
      </c>
    </row>
    <row r="105" spans="1:7" s="26" customFormat="1" x14ac:dyDescent="0.3">
      <c r="A105" s="8">
        <v>202007000289</v>
      </c>
      <c r="E105" s="7" t="s">
        <v>216</v>
      </c>
      <c r="F105" s="7" t="s">
        <v>217</v>
      </c>
      <c r="G105" s="26">
        <v>9484.16</v>
      </c>
    </row>
    <row r="106" spans="1:7" s="26" customFormat="1" x14ac:dyDescent="0.3">
      <c r="A106" s="8">
        <v>202007000289</v>
      </c>
      <c r="E106" s="7" t="s">
        <v>222</v>
      </c>
      <c r="F106" s="7" t="s">
        <v>223</v>
      </c>
      <c r="G106" s="26">
        <v>56587.12</v>
      </c>
    </row>
    <row r="107" spans="1:7" s="26" customFormat="1" x14ac:dyDescent="0.3">
      <c r="A107" s="8">
        <v>202007000289</v>
      </c>
      <c r="E107" s="7" t="s">
        <v>224</v>
      </c>
      <c r="F107" s="7" t="s">
        <v>225</v>
      </c>
      <c r="G107" s="26">
        <v>96624.01</v>
      </c>
    </row>
    <row r="108" spans="1:7" s="26" customFormat="1" x14ac:dyDescent="0.3">
      <c r="A108" s="8">
        <v>202007000310</v>
      </c>
      <c r="B108" s="26" t="s">
        <v>165</v>
      </c>
      <c r="C108" s="26" t="s">
        <v>166</v>
      </c>
      <c r="D108" s="26" t="s">
        <v>197</v>
      </c>
      <c r="E108" s="7"/>
      <c r="F108" s="7" t="s">
        <v>171</v>
      </c>
      <c r="G108" s="26">
        <v>589.51</v>
      </c>
    </row>
    <row r="109" spans="1:7" s="26" customFormat="1" x14ac:dyDescent="0.3">
      <c r="A109" s="8">
        <v>202007000310</v>
      </c>
      <c r="E109" s="7" t="s">
        <v>214</v>
      </c>
      <c r="F109" s="4" t="s">
        <v>181</v>
      </c>
      <c r="G109" s="26">
        <v>660</v>
      </c>
    </row>
    <row r="110" spans="1:7" s="26" customFormat="1" x14ac:dyDescent="0.3">
      <c r="A110" s="8">
        <v>202007000315</v>
      </c>
      <c r="E110" s="7" t="s">
        <v>198</v>
      </c>
      <c r="F110" s="4" t="s">
        <v>176</v>
      </c>
      <c r="G110" s="26">
        <v>3232.05</v>
      </c>
    </row>
    <row r="111" spans="1:7" s="26" customFormat="1" x14ac:dyDescent="0.3">
      <c r="A111" s="8">
        <v>202007000315</v>
      </c>
      <c r="B111" s="26" t="s">
        <v>403</v>
      </c>
      <c r="C111" s="26" t="s">
        <v>404</v>
      </c>
      <c r="D111" s="26" t="s">
        <v>405</v>
      </c>
      <c r="E111" s="7"/>
      <c r="F111" s="4" t="s">
        <v>406</v>
      </c>
      <c r="G111" s="20">
        <v>5858.93</v>
      </c>
    </row>
    <row r="112" spans="1:7" s="26" customFormat="1" x14ac:dyDescent="0.3">
      <c r="A112" s="8">
        <v>202007000318</v>
      </c>
      <c r="E112" s="7" t="s">
        <v>222</v>
      </c>
      <c r="F112" s="4" t="s">
        <v>223</v>
      </c>
      <c r="G112" s="26">
        <v>4060</v>
      </c>
    </row>
    <row r="113" spans="1:8" s="26" customFormat="1" x14ac:dyDescent="0.3">
      <c r="A113" s="8">
        <v>202007000318</v>
      </c>
      <c r="E113" s="7" t="s">
        <v>556</v>
      </c>
      <c r="F113" s="4"/>
      <c r="G113" s="26">
        <v>5800</v>
      </c>
    </row>
    <row r="114" spans="1:8" s="26" customFormat="1" x14ac:dyDescent="0.3">
      <c r="A114" s="8">
        <v>202007000318</v>
      </c>
      <c r="E114" s="7" t="s">
        <v>557</v>
      </c>
      <c r="F114" s="4" t="s">
        <v>225</v>
      </c>
      <c r="G114" s="26">
        <v>6380</v>
      </c>
    </row>
    <row r="115" spans="1:8" s="26" customFormat="1" x14ac:dyDescent="0.3">
      <c r="A115" s="8">
        <v>202007000324</v>
      </c>
      <c r="E115" s="7" t="s">
        <v>193</v>
      </c>
      <c r="F115" s="4" t="s">
        <v>175</v>
      </c>
      <c r="G115" s="26">
        <v>2051.6</v>
      </c>
    </row>
    <row r="116" spans="1:8" s="26" customFormat="1" x14ac:dyDescent="0.3">
      <c r="A116" s="8">
        <v>202007000324</v>
      </c>
      <c r="E116" s="7" t="s">
        <v>177</v>
      </c>
      <c r="F116" s="4" t="s">
        <v>171</v>
      </c>
      <c r="G116" s="26">
        <v>2284.52</v>
      </c>
    </row>
    <row r="117" spans="1:8" s="26" customFormat="1" x14ac:dyDescent="0.3">
      <c r="A117" s="8">
        <v>202007000324</v>
      </c>
      <c r="E117" s="7" t="s">
        <v>198</v>
      </c>
      <c r="F117" s="4" t="s">
        <v>176</v>
      </c>
      <c r="G117" s="26">
        <v>2422.08</v>
      </c>
    </row>
    <row r="118" spans="1:8" s="26" customFormat="1" x14ac:dyDescent="0.3">
      <c r="A118" s="8">
        <v>202007000324</v>
      </c>
      <c r="E118" s="7" t="s">
        <v>174</v>
      </c>
      <c r="F118" s="4" t="s">
        <v>208</v>
      </c>
      <c r="G118" s="26">
        <v>2366.4</v>
      </c>
    </row>
    <row r="119" spans="1:8" s="26" customFormat="1" x14ac:dyDescent="0.3">
      <c r="A119" s="8">
        <v>202007000329</v>
      </c>
      <c r="B119" s="26" t="s">
        <v>263</v>
      </c>
      <c r="C119" s="26" t="s">
        <v>206</v>
      </c>
      <c r="D119" s="26" t="s">
        <v>205</v>
      </c>
      <c r="E119" s="7"/>
      <c r="F119" s="4" t="s">
        <v>181</v>
      </c>
      <c r="G119" s="26">
        <v>1096.24</v>
      </c>
    </row>
    <row r="120" spans="1:8" s="26" customFormat="1" x14ac:dyDescent="0.3">
      <c r="A120" s="8">
        <v>202007000329</v>
      </c>
      <c r="B120" s="38"/>
      <c r="C120" s="38"/>
      <c r="D120" s="38"/>
      <c r="E120" s="7" t="s">
        <v>201</v>
      </c>
      <c r="F120" s="4"/>
      <c r="G120" s="26">
        <v>1103.1600000000001</v>
      </c>
    </row>
    <row r="121" spans="1:8" s="26" customFormat="1" x14ac:dyDescent="0.3">
      <c r="A121" s="8">
        <v>202007000332</v>
      </c>
      <c r="B121" s="38" t="s">
        <v>263</v>
      </c>
      <c r="C121" s="38" t="s">
        <v>206</v>
      </c>
      <c r="D121" s="38" t="s">
        <v>205</v>
      </c>
      <c r="E121" s="7"/>
      <c r="F121" s="4" t="s">
        <v>181</v>
      </c>
      <c r="G121" s="38">
        <v>382.8</v>
      </c>
      <c r="H121" s="38"/>
    </row>
    <row r="122" spans="1:8" s="26" customFormat="1" x14ac:dyDescent="0.3">
      <c r="A122" s="8">
        <v>202007000332</v>
      </c>
      <c r="B122" s="38"/>
      <c r="C122" s="38"/>
      <c r="D122" s="38"/>
      <c r="E122" s="38" t="s">
        <v>408</v>
      </c>
      <c r="F122" s="6" t="s">
        <v>256</v>
      </c>
      <c r="G122" s="38">
        <v>500</v>
      </c>
      <c r="H122" s="38"/>
    </row>
    <row r="123" spans="1:8" x14ac:dyDescent="0.3">
      <c r="A123" s="8">
        <v>202007000332</v>
      </c>
      <c r="B123" s="38"/>
      <c r="C123" s="38"/>
      <c r="D123" s="38"/>
      <c r="E123" s="38" t="s">
        <v>201</v>
      </c>
      <c r="F123" s="4"/>
      <c r="G123" s="38">
        <v>2259.12</v>
      </c>
      <c r="H123" s="38"/>
    </row>
    <row r="124" spans="1:8" x14ac:dyDescent="0.3">
      <c r="A124" s="8">
        <v>202007000340</v>
      </c>
      <c r="B124" s="5"/>
      <c r="C124" s="5"/>
      <c r="D124" s="5"/>
      <c r="E124" s="7" t="s">
        <v>198</v>
      </c>
      <c r="F124" s="4" t="s">
        <v>176</v>
      </c>
      <c r="G124">
        <v>1299.78</v>
      </c>
    </row>
    <row r="125" spans="1:8" x14ac:dyDescent="0.3">
      <c r="A125" s="8">
        <v>202007000340</v>
      </c>
      <c r="B125" s="5"/>
      <c r="C125" s="5"/>
      <c r="D125" s="5"/>
      <c r="E125" s="7" t="s">
        <v>174</v>
      </c>
      <c r="F125" s="4" t="s">
        <v>208</v>
      </c>
      <c r="G125" s="26">
        <v>1450</v>
      </c>
    </row>
    <row r="126" spans="1:8" x14ac:dyDescent="0.3">
      <c r="A126" s="8">
        <v>202007000342</v>
      </c>
      <c r="B126" s="5"/>
      <c r="C126" s="5"/>
      <c r="D126" s="5"/>
      <c r="E126" s="7" t="s">
        <v>558</v>
      </c>
      <c r="F126" s="7" t="s">
        <v>559</v>
      </c>
      <c r="G126" s="26">
        <v>7436</v>
      </c>
    </row>
    <row r="127" spans="1:8" x14ac:dyDescent="0.3">
      <c r="A127" s="8">
        <v>202007000343</v>
      </c>
      <c r="B127" s="5" t="s">
        <v>560</v>
      </c>
      <c r="C127" s="5" t="s">
        <v>561</v>
      </c>
      <c r="D127" s="5" t="s">
        <v>518</v>
      </c>
      <c r="E127" s="7"/>
      <c r="F127" s="6" t="s">
        <v>519</v>
      </c>
      <c r="G127" s="26">
        <v>778</v>
      </c>
    </row>
    <row r="128" spans="1:8" x14ac:dyDescent="0.3">
      <c r="A128" s="8">
        <v>202007000343</v>
      </c>
      <c r="B128" s="5" t="s">
        <v>562</v>
      </c>
      <c r="C128" s="5" t="s">
        <v>563</v>
      </c>
      <c r="D128" s="5" t="s">
        <v>564</v>
      </c>
      <c r="E128" s="7"/>
      <c r="F128" s="4" t="s">
        <v>565</v>
      </c>
      <c r="G128" s="26">
        <v>980.2</v>
      </c>
    </row>
    <row r="129" spans="1:8" x14ac:dyDescent="0.3">
      <c r="A129" s="8">
        <v>202007000343</v>
      </c>
      <c r="B129" s="5"/>
      <c r="C129" s="5"/>
      <c r="D129" s="5"/>
      <c r="E129" s="26" t="s">
        <v>566</v>
      </c>
      <c r="F129" s="6" t="s">
        <v>175</v>
      </c>
      <c r="G129" s="26">
        <v>1125.2</v>
      </c>
      <c r="H129" s="26"/>
    </row>
    <row r="130" spans="1:8" x14ac:dyDescent="0.3">
      <c r="A130" s="8">
        <v>202007000344</v>
      </c>
      <c r="B130" s="5" t="s">
        <v>522</v>
      </c>
      <c r="C130" s="5" t="s">
        <v>227</v>
      </c>
      <c r="D130" s="5" t="s">
        <v>523</v>
      </c>
      <c r="E130" s="26"/>
      <c r="F130" s="6" t="s">
        <v>524</v>
      </c>
      <c r="G130" s="26">
        <v>1200</v>
      </c>
    </row>
    <row r="131" spans="1:8" x14ac:dyDescent="0.3">
      <c r="A131" s="8">
        <v>202007000351</v>
      </c>
      <c r="B131" s="5" t="s">
        <v>527</v>
      </c>
      <c r="C131" s="5" t="s">
        <v>528</v>
      </c>
      <c r="D131" s="5" t="s">
        <v>523</v>
      </c>
      <c r="E131" s="7"/>
      <c r="F131" s="27" t="s">
        <v>529</v>
      </c>
      <c r="G131" s="26">
        <v>1461.6</v>
      </c>
    </row>
    <row r="132" spans="1:8" x14ac:dyDescent="0.3">
      <c r="A132" s="8">
        <v>202007000351</v>
      </c>
      <c r="B132" s="5"/>
      <c r="C132" s="5"/>
      <c r="D132" s="5"/>
      <c r="E132" s="7" t="s">
        <v>567</v>
      </c>
      <c r="F132" s="27"/>
      <c r="G132" s="26">
        <v>1500</v>
      </c>
    </row>
    <row r="133" spans="1:8" x14ac:dyDescent="0.3">
      <c r="A133" s="8">
        <v>202007000359</v>
      </c>
      <c r="B133" s="5" t="s">
        <v>164</v>
      </c>
      <c r="C133" s="5" t="s">
        <v>190</v>
      </c>
      <c r="D133" s="5" t="s">
        <v>160</v>
      </c>
      <c r="E133" s="7"/>
      <c r="F133" s="27" t="s">
        <v>172</v>
      </c>
      <c r="G133" s="26">
        <v>15312</v>
      </c>
    </row>
    <row r="134" spans="1:8" x14ac:dyDescent="0.3">
      <c r="A134" s="8">
        <v>202007000359</v>
      </c>
      <c r="B134" s="5"/>
      <c r="C134" s="5"/>
      <c r="D134" s="5"/>
      <c r="E134" s="7" t="s">
        <v>215</v>
      </c>
      <c r="F134" s="27"/>
      <c r="G134" s="26">
        <v>14727.36</v>
      </c>
      <c r="H134" s="26"/>
    </row>
    <row r="135" spans="1:8" x14ac:dyDescent="0.3">
      <c r="A135" s="8">
        <v>202007000366</v>
      </c>
      <c r="B135" s="5"/>
      <c r="C135" s="5"/>
      <c r="D135" s="5"/>
      <c r="E135" s="26" t="s">
        <v>568</v>
      </c>
      <c r="F135" s="27" t="s">
        <v>187</v>
      </c>
      <c r="G135" s="26">
        <v>61492.23</v>
      </c>
      <c r="H135" s="26"/>
    </row>
    <row r="136" spans="1:8" s="26" customFormat="1" x14ac:dyDescent="0.3">
      <c r="A136" s="8">
        <v>202007000372</v>
      </c>
      <c r="B136" s="26" t="s">
        <v>539</v>
      </c>
      <c r="C136" s="26" t="s">
        <v>264</v>
      </c>
      <c r="D136" s="26" t="s">
        <v>523</v>
      </c>
      <c r="F136" s="27" t="s">
        <v>540</v>
      </c>
      <c r="G136" s="26">
        <v>8347.36</v>
      </c>
    </row>
    <row r="137" spans="1:8" x14ac:dyDescent="0.3">
      <c r="A137" s="8">
        <v>202007000373</v>
      </c>
      <c r="B137" s="26" t="s">
        <v>211</v>
      </c>
      <c r="C137" s="26" t="s">
        <v>212</v>
      </c>
      <c r="D137" s="26" t="s">
        <v>160</v>
      </c>
      <c r="E137" s="26"/>
      <c r="F137" s="27" t="s">
        <v>213</v>
      </c>
      <c r="G137" s="26">
        <v>567</v>
      </c>
      <c r="H137" s="26"/>
    </row>
    <row r="138" spans="1:8" s="26" customFormat="1" x14ac:dyDescent="0.3">
      <c r="A138" s="8">
        <v>202007000399</v>
      </c>
      <c r="E138" s="26" t="s">
        <v>546</v>
      </c>
      <c r="F138" s="27" t="s">
        <v>547</v>
      </c>
      <c r="G138" s="26">
        <v>112558.18</v>
      </c>
    </row>
    <row r="139" spans="1:8" s="26" customFormat="1" x14ac:dyDescent="0.3">
      <c r="A139" s="8">
        <v>202007000402</v>
      </c>
      <c r="B139" s="26" t="s">
        <v>249</v>
      </c>
      <c r="C139" s="26" t="s">
        <v>250</v>
      </c>
      <c r="D139" s="26" t="s">
        <v>251</v>
      </c>
      <c r="F139" s="27" t="s">
        <v>252</v>
      </c>
      <c r="G139" s="26">
        <v>1102</v>
      </c>
    </row>
    <row r="140" spans="1:8" s="26" customFormat="1" x14ac:dyDescent="0.3">
      <c r="A140" s="8">
        <v>202007000402</v>
      </c>
      <c r="B140" s="39"/>
      <c r="C140" s="39"/>
      <c r="D140" s="39"/>
      <c r="E140" s="39" t="s">
        <v>193</v>
      </c>
      <c r="F140" s="27" t="s">
        <v>175</v>
      </c>
      <c r="G140" s="26">
        <v>1175.17</v>
      </c>
    </row>
    <row r="141" spans="1:8" s="26" customFormat="1" x14ac:dyDescent="0.3">
      <c r="A141" s="8">
        <v>202007000402</v>
      </c>
      <c r="E141" s="26" t="s">
        <v>174</v>
      </c>
      <c r="F141" s="27" t="s">
        <v>208</v>
      </c>
      <c r="G141" s="26">
        <v>1215.0999999999999</v>
      </c>
    </row>
    <row r="142" spans="1:8" s="26" customFormat="1" x14ac:dyDescent="0.3">
      <c r="A142" s="8">
        <v>202007000403</v>
      </c>
      <c r="B142" s="26" t="s">
        <v>249</v>
      </c>
      <c r="C142" s="26" t="s">
        <v>250</v>
      </c>
      <c r="D142" s="26" t="s">
        <v>251</v>
      </c>
      <c r="F142" s="27" t="s">
        <v>252</v>
      </c>
      <c r="G142" s="26">
        <v>4941.6000000000004</v>
      </c>
    </row>
    <row r="143" spans="1:8" s="26" customFormat="1" x14ac:dyDescent="0.3">
      <c r="A143" s="8">
        <v>202007000403</v>
      </c>
      <c r="E143" s="26" t="s">
        <v>407</v>
      </c>
      <c r="F143" s="27" t="s">
        <v>582</v>
      </c>
      <c r="G143" s="26">
        <v>5014.1899999999996</v>
      </c>
    </row>
    <row r="144" spans="1:8" x14ac:dyDescent="0.3">
      <c r="A144" s="8">
        <v>202007000404</v>
      </c>
      <c r="B144" s="5"/>
      <c r="C144" s="5"/>
      <c r="D144" s="5"/>
      <c r="E144" s="7" t="s">
        <v>657</v>
      </c>
      <c r="F144" s="4" t="s">
        <v>578</v>
      </c>
      <c r="G144" s="26">
        <v>3766.52</v>
      </c>
    </row>
    <row r="145" spans="1:7" x14ac:dyDescent="0.3">
      <c r="A145" s="8">
        <v>202007000405</v>
      </c>
      <c r="B145" s="5"/>
      <c r="C145" s="5"/>
      <c r="D145" s="5"/>
      <c r="E145" s="7" t="s">
        <v>407</v>
      </c>
      <c r="F145" s="4" t="s">
        <v>582</v>
      </c>
      <c r="G145">
        <v>34089.03</v>
      </c>
    </row>
    <row r="146" spans="1:7" x14ac:dyDescent="0.3">
      <c r="A146" s="8">
        <v>202007000406</v>
      </c>
      <c r="B146" s="5"/>
      <c r="C146" s="5"/>
      <c r="D146" s="5"/>
      <c r="E146" s="7" t="s">
        <v>585</v>
      </c>
      <c r="F146" s="4" t="s">
        <v>586</v>
      </c>
      <c r="G146">
        <v>1699.76</v>
      </c>
    </row>
    <row r="147" spans="1:7" x14ac:dyDescent="0.3">
      <c r="A147" s="8">
        <v>202007000407</v>
      </c>
      <c r="B147" s="5" t="s">
        <v>165</v>
      </c>
      <c r="C147" s="5" t="s">
        <v>166</v>
      </c>
      <c r="D147" s="5" t="s">
        <v>197</v>
      </c>
      <c r="E147" s="5"/>
      <c r="F147" s="4" t="s">
        <v>171</v>
      </c>
      <c r="G147">
        <v>112803.54</v>
      </c>
    </row>
    <row r="148" spans="1:7" x14ac:dyDescent="0.3">
      <c r="A148" s="8">
        <v>202007000408</v>
      </c>
      <c r="B148" s="5"/>
      <c r="C148" s="5"/>
      <c r="D148" s="5"/>
      <c r="E148" s="5" t="s">
        <v>592</v>
      </c>
      <c r="F148" s="4" t="s">
        <v>209</v>
      </c>
      <c r="G148">
        <v>18264.78</v>
      </c>
    </row>
    <row r="149" spans="1:7" x14ac:dyDescent="0.3">
      <c r="A149" s="8">
        <v>202007000409</v>
      </c>
      <c r="B149" s="5" t="s">
        <v>249</v>
      </c>
      <c r="C149" s="5" t="s">
        <v>250</v>
      </c>
      <c r="D149" s="5" t="s">
        <v>251</v>
      </c>
      <c r="E149" s="5"/>
      <c r="F149" s="4" t="s">
        <v>252</v>
      </c>
      <c r="G149">
        <v>8120</v>
      </c>
    </row>
    <row r="150" spans="1:7" x14ac:dyDescent="0.3">
      <c r="A150" s="8">
        <v>202007000410</v>
      </c>
      <c r="B150" s="5"/>
      <c r="C150" s="5"/>
      <c r="D150" s="5"/>
      <c r="E150" s="5" t="s">
        <v>599</v>
      </c>
      <c r="F150" s="4" t="s">
        <v>600</v>
      </c>
      <c r="G150">
        <v>52159.41</v>
      </c>
    </row>
    <row r="151" spans="1:7" x14ac:dyDescent="0.3">
      <c r="A151" s="8">
        <v>202007000417</v>
      </c>
      <c r="B151" s="5" t="s">
        <v>604</v>
      </c>
      <c r="C151" s="5" t="s">
        <v>658</v>
      </c>
      <c r="D151" s="5" t="s">
        <v>606</v>
      </c>
      <c r="E151" s="21"/>
      <c r="F151" s="4" t="s">
        <v>607</v>
      </c>
      <c r="G151">
        <v>5999.97</v>
      </c>
    </row>
    <row r="152" spans="1:7" x14ac:dyDescent="0.3">
      <c r="A152" s="8">
        <v>202007000421</v>
      </c>
      <c r="B152" s="5" t="s">
        <v>610</v>
      </c>
      <c r="C152" s="5" t="s">
        <v>611</v>
      </c>
      <c r="D152" s="5" t="s">
        <v>612</v>
      </c>
      <c r="E152" s="5"/>
      <c r="F152" s="4" t="s">
        <v>613</v>
      </c>
      <c r="G152">
        <v>5101.9399999999996</v>
      </c>
    </row>
    <row r="153" spans="1:7" x14ac:dyDescent="0.3">
      <c r="A153" s="8">
        <v>202007000422</v>
      </c>
      <c r="B153" s="13"/>
      <c r="C153" s="13"/>
      <c r="D153" s="13"/>
      <c r="E153" s="13" t="s">
        <v>174</v>
      </c>
      <c r="F153" s="4" t="s">
        <v>208</v>
      </c>
      <c r="G153">
        <v>582855.63</v>
      </c>
    </row>
    <row r="154" spans="1:7" x14ac:dyDescent="0.3">
      <c r="A154" s="8">
        <v>202007000423</v>
      </c>
      <c r="B154" s="5" t="s">
        <v>261</v>
      </c>
      <c r="C154" s="5" t="s">
        <v>239</v>
      </c>
      <c r="D154" s="5" t="s">
        <v>240</v>
      </c>
      <c r="E154" s="5"/>
      <c r="F154" s="4" t="s">
        <v>241</v>
      </c>
      <c r="G154">
        <v>16840.310000000001</v>
      </c>
    </row>
    <row r="155" spans="1:7" x14ac:dyDescent="0.3">
      <c r="A155" s="8">
        <v>202007000424</v>
      </c>
      <c r="B155" s="21"/>
      <c r="C155" s="21"/>
      <c r="D155" s="21"/>
      <c r="E155" s="21" t="s">
        <v>236</v>
      </c>
      <c r="F155" s="4" t="s">
        <v>204</v>
      </c>
      <c r="G155">
        <v>75967</v>
      </c>
    </row>
    <row r="156" spans="1:7" x14ac:dyDescent="0.3">
      <c r="A156" s="8">
        <v>202007000425</v>
      </c>
      <c r="B156" s="5"/>
      <c r="C156" s="5"/>
      <c r="D156" s="5"/>
      <c r="E156" s="5" t="s">
        <v>198</v>
      </c>
      <c r="F156" s="4" t="s">
        <v>176</v>
      </c>
      <c r="G156">
        <v>683</v>
      </c>
    </row>
    <row r="157" spans="1:7" x14ac:dyDescent="0.3">
      <c r="A157" s="8">
        <v>202007000426</v>
      </c>
      <c r="B157" s="13"/>
      <c r="C157" s="5"/>
      <c r="D157" s="5"/>
      <c r="E157" s="21" t="s">
        <v>631</v>
      </c>
      <c r="F157" s="4" t="s">
        <v>632</v>
      </c>
      <c r="G157">
        <v>8400</v>
      </c>
    </row>
    <row r="158" spans="1:7" x14ac:dyDescent="0.3">
      <c r="A158" s="8">
        <v>202007000427</v>
      </c>
      <c r="B158" s="13"/>
      <c r="C158" s="13"/>
      <c r="D158" s="13"/>
      <c r="E158" s="39" t="s">
        <v>631</v>
      </c>
      <c r="F158" s="4" t="s">
        <v>632</v>
      </c>
      <c r="G158">
        <v>8400</v>
      </c>
    </row>
    <row r="159" spans="1:7" x14ac:dyDescent="0.3">
      <c r="A159" s="8">
        <v>202007000428</v>
      </c>
      <c r="B159" s="5" t="s">
        <v>640</v>
      </c>
      <c r="C159" s="5" t="s">
        <v>641</v>
      </c>
      <c r="D159" s="5" t="s">
        <v>259</v>
      </c>
      <c r="E159" s="4"/>
      <c r="F159" s="4" t="s">
        <v>642</v>
      </c>
      <c r="G159">
        <v>143530.46</v>
      </c>
    </row>
    <row r="160" spans="1:7" x14ac:dyDescent="0.3">
      <c r="A160" s="8">
        <v>202007000434</v>
      </c>
      <c r="B160" s="13" t="s">
        <v>646</v>
      </c>
      <c r="C160" s="13" t="s">
        <v>220</v>
      </c>
      <c r="D160" s="13" t="s">
        <v>221</v>
      </c>
      <c r="E160" s="4"/>
      <c r="F160" s="4" t="s">
        <v>647</v>
      </c>
      <c r="G160">
        <v>1392</v>
      </c>
    </row>
    <row r="161" spans="1:7" x14ac:dyDescent="0.3">
      <c r="A161" s="8">
        <v>202007000435</v>
      </c>
      <c r="B161" s="5" t="s">
        <v>182</v>
      </c>
      <c r="C161" s="5" t="s">
        <v>191</v>
      </c>
      <c r="D161" s="5" t="s">
        <v>183</v>
      </c>
      <c r="E161" s="4"/>
      <c r="F161" s="4" t="s">
        <v>192</v>
      </c>
      <c r="G161">
        <v>1740</v>
      </c>
    </row>
    <row r="162" spans="1:7" x14ac:dyDescent="0.3">
      <c r="A162" s="8">
        <v>202007000436</v>
      </c>
      <c r="B162" s="5"/>
      <c r="C162" s="5"/>
      <c r="D162" s="5"/>
      <c r="E162" s="5" t="s">
        <v>651</v>
      </c>
      <c r="F162" s="4" t="s">
        <v>652</v>
      </c>
      <c r="G162">
        <v>30147.23</v>
      </c>
    </row>
    <row r="163" spans="1:7" x14ac:dyDescent="0.3">
      <c r="A163" s="8">
        <v>202008000001</v>
      </c>
      <c r="B163" s="5"/>
      <c r="C163" s="5"/>
      <c r="D163" s="5"/>
      <c r="E163" s="5" t="s">
        <v>257</v>
      </c>
      <c r="F163" s="4" t="s">
        <v>258</v>
      </c>
      <c r="G163">
        <v>4284.49</v>
      </c>
    </row>
    <row r="164" spans="1:7" x14ac:dyDescent="0.3">
      <c r="A164" s="8">
        <v>202008000002</v>
      </c>
      <c r="B164" s="5"/>
      <c r="C164" s="5"/>
      <c r="D164" s="5"/>
      <c r="E164" s="5" t="s">
        <v>663</v>
      </c>
      <c r="F164" s="4" t="s">
        <v>664</v>
      </c>
      <c r="G164">
        <v>14942.47</v>
      </c>
    </row>
    <row r="165" spans="1:7" x14ac:dyDescent="0.3">
      <c r="A165" s="8">
        <v>202008000003</v>
      </c>
      <c r="B165" s="5" t="s">
        <v>818</v>
      </c>
      <c r="C165" s="5" t="s">
        <v>819</v>
      </c>
      <c r="D165" s="5" t="s">
        <v>163</v>
      </c>
      <c r="E165" s="5"/>
      <c r="F165" s="4" t="s">
        <v>228</v>
      </c>
      <c r="G165">
        <v>2320.5</v>
      </c>
    </row>
    <row r="166" spans="1:7" x14ac:dyDescent="0.3">
      <c r="A166" s="8">
        <v>202008000005</v>
      </c>
      <c r="B166" s="5"/>
      <c r="C166" s="5"/>
      <c r="D166" s="5"/>
      <c r="E166" s="5" t="s">
        <v>669</v>
      </c>
      <c r="F166" s="4" t="s">
        <v>670</v>
      </c>
      <c r="G166">
        <v>5969.83</v>
      </c>
    </row>
    <row r="167" spans="1:7" x14ac:dyDescent="0.3">
      <c r="A167" s="8">
        <v>202008000013</v>
      </c>
      <c r="B167" s="5" t="s">
        <v>230</v>
      </c>
      <c r="C167" s="5" t="s">
        <v>162</v>
      </c>
      <c r="D167" s="5" t="s">
        <v>231</v>
      </c>
      <c r="E167" s="5"/>
      <c r="F167" s="4" t="s">
        <v>232</v>
      </c>
      <c r="G167">
        <v>862.08</v>
      </c>
    </row>
    <row r="168" spans="1:7" x14ac:dyDescent="0.3">
      <c r="A168" s="8">
        <v>202008000016</v>
      </c>
      <c r="B168" s="40" t="s">
        <v>230</v>
      </c>
      <c r="C168" s="40" t="s">
        <v>162</v>
      </c>
      <c r="D168" s="40" t="s">
        <v>231</v>
      </c>
      <c r="E168" s="40"/>
      <c r="F168" s="4" t="s">
        <v>232</v>
      </c>
      <c r="G168">
        <v>1836.21</v>
      </c>
    </row>
    <row r="169" spans="1:7" x14ac:dyDescent="0.3">
      <c r="A169" s="8">
        <v>202008000019</v>
      </c>
      <c r="B169" s="40" t="s">
        <v>230</v>
      </c>
      <c r="C169" s="40" t="s">
        <v>162</v>
      </c>
      <c r="D169" s="40" t="s">
        <v>231</v>
      </c>
      <c r="E169" s="40"/>
      <c r="F169" s="4" t="s">
        <v>232</v>
      </c>
      <c r="G169" s="21">
        <v>241.38</v>
      </c>
    </row>
    <row r="170" spans="1:7" x14ac:dyDescent="0.3">
      <c r="A170" s="8">
        <v>202008000026</v>
      </c>
      <c r="B170" s="40" t="s">
        <v>230</v>
      </c>
      <c r="C170" s="40" t="s">
        <v>162</v>
      </c>
      <c r="D170" s="40" t="s">
        <v>231</v>
      </c>
      <c r="E170" s="40"/>
      <c r="F170" s="4" t="s">
        <v>232</v>
      </c>
      <c r="G170" s="21">
        <v>587.05999999999995</v>
      </c>
    </row>
    <row r="171" spans="1:7" x14ac:dyDescent="0.3">
      <c r="A171" s="8">
        <v>202008000027</v>
      </c>
      <c r="B171" s="40" t="s">
        <v>230</v>
      </c>
      <c r="C171" s="40" t="s">
        <v>162</v>
      </c>
      <c r="D171" s="40" t="s">
        <v>231</v>
      </c>
      <c r="E171" s="40"/>
      <c r="F171" s="4" t="s">
        <v>232</v>
      </c>
      <c r="G171" s="21">
        <v>840.52</v>
      </c>
    </row>
    <row r="172" spans="1:7" x14ac:dyDescent="0.3">
      <c r="A172" s="8">
        <v>202008000030</v>
      </c>
      <c r="B172" s="40" t="s">
        <v>230</v>
      </c>
      <c r="C172" s="40" t="s">
        <v>162</v>
      </c>
      <c r="D172" s="40" t="s">
        <v>231</v>
      </c>
      <c r="E172" s="40"/>
      <c r="F172" s="4" t="s">
        <v>232</v>
      </c>
      <c r="G172" s="21">
        <v>1468.01</v>
      </c>
    </row>
    <row r="173" spans="1:7" x14ac:dyDescent="0.3">
      <c r="A173" s="8">
        <v>202008000033</v>
      </c>
      <c r="B173" s="40"/>
      <c r="C173" s="40"/>
      <c r="D173" s="40"/>
      <c r="E173" s="40" t="s">
        <v>820</v>
      </c>
      <c r="F173" s="4" t="s">
        <v>821</v>
      </c>
      <c r="G173" s="21">
        <v>20000</v>
      </c>
    </row>
    <row r="174" spans="1:7" x14ac:dyDescent="0.3">
      <c r="A174" s="8">
        <v>202008000033</v>
      </c>
      <c r="B174" s="21"/>
      <c r="C174" s="21"/>
      <c r="D174" s="21"/>
      <c r="E174" s="21" t="s">
        <v>822</v>
      </c>
      <c r="F174" s="4" t="s">
        <v>823</v>
      </c>
      <c r="G174" s="21">
        <v>24000</v>
      </c>
    </row>
    <row r="175" spans="1:7" x14ac:dyDescent="0.3">
      <c r="A175" s="8">
        <v>202008000036</v>
      </c>
      <c r="B175" s="21" t="s">
        <v>249</v>
      </c>
      <c r="C175" s="21" t="s">
        <v>250</v>
      </c>
      <c r="D175" s="21" t="s">
        <v>251</v>
      </c>
      <c r="E175" s="21"/>
      <c r="F175" s="4" t="s">
        <v>252</v>
      </c>
      <c r="G175" s="21">
        <v>500</v>
      </c>
    </row>
    <row r="176" spans="1:7" x14ac:dyDescent="0.3">
      <c r="A176" s="8">
        <v>202008000037</v>
      </c>
      <c r="B176" s="21"/>
      <c r="C176" s="21"/>
      <c r="D176" s="21"/>
      <c r="E176" s="21" t="s">
        <v>233</v>
      </c>
      <c r="F176" s="4" t="s">
        <v>234</v>
      </c>
      <c r="G176" s="21">
        <v>17306.38</v>
      </c>
    </row>
    <row r="177" spans="1:7" x14ac:dyDescent="0.3">
      <c r="A177" s="8">
        <v>202008000038</v>
      </c>
      <c r="B177" s="21" t="s">
        <v>226</v>
      </c>
      <c r="C177" s="21" t="s">
        <v>819</v>
      </c>
      <c r="D177" s="21" t="s">
        <v>163</v>
      </c>
      <c r="E177" s="21"/>
      <c r="F177" s="4" t="s">
        <v>228</v>
      </c>
      <c r="G177" s="21">
        <v>2983.5</v>
      </c>
    </row>
    <row r="178" spans="1:7" x14ac:dyDescent="0.3">
      <c r="A178" s="8">
        <v>202008000039</v>
      </c>
      <c r="B178" s="21"/>
      <c r="C178" s="21"/>
      <c r="D178" s="21"/>
      <c r="E178" s="21" t="s">
        <v>233</v>
      </c>
      <c r="F178" s="4" t="s">
        <v>234</v>
      </c>
      <c r="G178" s="21">
        <v>17301.810000000001</v>
      </c>
    </row>
    <row r="179" spans="1:7" x14ac:dyDescent="0.3">
      <c r="A179" s="8">
        <v>202008000067</v>
      </c>
      <c r="B179" s="21" t="s">
        <v>230</v>
      </c>
      <c r="C179" s="21" t="s">
        <v>162</v>
      </c>
      <c r="D179" s="21" t="s">
        <v>231</v>
      </c>
      <c r="E179" s="21"/>
      <c r="F179" s="4" t="s">
        <v>232</v>
      </c>
      <c r="G179" s="21">
        <v>327.60000000000002</v>
      </c>
    </row>
    <row r="180" spans="1:7" x14ac:dyDescent="0.3">
      <c r="A180" s="8">
        <v>202008000069</v>
      </c>
      <c r="B180" s="40" t="s">
        <v>230</v>
      </c>
      <c r="C180" s="40" t="s">
        <v>162</v>
      </c>
      <c r="D180" s="40" t="s">
        <v>231</v>
      </c>
      <c r="E180" s="40"/>
      <c r="F180" s="4" t="s">
        <v>232</v>
      </c>
      <c r="G180" s="21">
        <v>288.8</v>
      </c>
    </row>
    <row r="181" spans="1:7" x14ac:dyDescent="0.3">
      <c r="A181" s="8">
        <v>202008000109</v>
      </c>
      <c r="B181" s="21"/>
      <c r="C181" s="21"/>
      <c r="D181" s="21"/>
      <c r="E181" s="21" t="s">
        <v>161</v>
      </c>
      <c r="F181" s="4" t="s">
        <v>196</v>
      </c>
      <c r="G181" s="21">
        <v>21157.08</v>
      </c>
    </row>
    <row r="182" spans="1:7" x14ac:dyDescent="0.3">
      <c r="A182" s="8">
        <v>202008000114</v>
      </c>
      <c r="B182" s="21" t="s">
        <v>263</v>
      </c>
      <c r="C182" s="21" t="s">
        <v>206</v>
      </c>
      <c r="D182" s="21" t="s">
        <v>205</v>
      </c>
      <c r="E182" s="21"/>
      <c r="F182" s="4" t="s">
        <v>181</v>
      </c>
      <c r="G182" s="21">
        <v>730</v>
      </c>
    </row>
    <row r="183" spans="1:7" x14ac:dyDescent="0.3">
      <c r="A183" s="8">
        <v>202008000127</v>
      </c>
      <c r="B183" s="21"/>
      <c r="C183" s="21"/>
      <c r="D183" s="21"/>
      <c r="E183" s="21" t="s">
        <v>674</v>
      </c>
      <c r="F183" s="4" t="s">
        <v>824</v>
      </c>
      <c r="G183" s="21">
        <v>1862.15</v>
      </c>
    </row>
    <row r="184" spans="1:7" x14ac:dyDescent="0.3">
      <c r="A184" s="8">
        <v>202008000131</v>
      </c>
      <c r="B184" s="21"/>
      <c r="C184" s="21"/>
      <c r="D184" s="21"/>
      <c r="E184" s="4" t="s">
        <v>216</v>
      </c>
      <c r="F184" s="4" t="s">
        <v>217</v>
      </c>
      <c r="G184" s="21">
        <v>2640</v>
      </c>
    </row>
    <row r="185" spans="1:7" x14ac:dyDescent="0.3">
      <c r="A185" s="8">
        <v>202008000131</v>
      </c>
      <c r="B185" s="5"/>
      <c r="C185" s="5"/>
      <c r="D185" s="5"/>
      <c r="E185" s="21" t="s">
        <v>177</v>
      </c>
      <c r="F185" s="4" t="s">
        <v>171</v>
      </c>
      <c r="G185">
        <v>3620.4</v>
      </c>
    </row>
    <row r="186" spans="1:7" x14ac:dyDescent="0.3">
      <c r="A186" s="8">
        <v>202008000133</v>
      </c>
      <c r="B186" s="5"/>
      <c r="C186" s="5"/>
      <c r="D186" s="5"/>
      <c r="E186" s="5" t="s">
        <v>224</v>
      </c>
      <c r="F186" s="4" t="s">
        <v>225</v>
      </c>
      <c r="G186">
        <v>3828.8</v>
      </c>
    </row>
    <row r="187" spans="1:7" x14ac:dyDescent="0.3">
      <c r="A187" s="8">
        <v>202008000133</v>
      </c>
      <c r="B187" s="5"/>
      <c r="C187" s="5"/>
      <c r="D187" s="5"/>
      <c r="E187" s="5" t="s">
        <v>222</v>
      </c>
      <c r="F187" s="4" t="s">
        <v>223</v>
      </c>
      <c r="G187">
        <v>2322</v>
      </c>
    </row>
    <row r="188" spans="1:7" x14ac:dyDescent="0.3">
      <c r="A188" s="8">
        <v>202008000133</v>
      </c>
      <c r="B188" s="5"/>
      <c r="C188" s="5"/>
      <c r="D188" s="5"/>
      <c r="E188" s="13" t="s">
        <v>216</v>
      </c>
      <c r="F188" s="4" t="s">
        <v>217</v>
      </c>
      <c r="G188">
        <v>4320</v>
      </c>
    </row>
    <row r="189" spans="1:7" x14ac:dyDescent="0.3">
      <c r="A189" s="8">
        <v>202008000135</v>
      </c>
      <c r="B189" s="13" t="s">
        <v>825</v>
      </c>
      <c r="C189" s="13" t="s">
        <v>243</v>
      </c>
      <c r="D189" s="13" t="s">
        <v>683</v>
      </c>
      <c r="E189" s="13"/>
      <c r="F189" s="4" t="s">
        <v>826</v>
      </c>
      <c r="G189">
        <v>850</v>
      </c>
    </row>
    <row r="190" spans="1:7" s="43" customFormat="1" x14ac:dyDescent="0.3">
      <c r="A190" s="8">
        <v>202008000141</v>
      </c>
      <c r="E190" s="43" t="s">
        <v>198</v>
      </c>
      <c r="F190" s="4" t="s">
        <v>176</v>
      </c>
      <c r="G190" s="43">
        <v>6765.12</v>
      </c>
    </row>
    <row r="191" spans="1:7" s="43" customFormat="1" x14ac:dyDescent="0.3">
      <c r="A191" s="8">
        <v>202008000141</v>
      </c>
      <c r="E191" s="43" t="s">
        <v>193</v>
      </c>
      <c r="F191" s="4" t="s">
        <v>175</v>
      </c>
      <c r="G191" s="43">
        <v>6172.86</v>
      </c>
    </row>
    <row r="192" spans="1:7" x14ac:dyDescent="0.3">
      <c r="A192" s="8">
        <v>202008000144</v>
      </c>
      <c r="B192" s="13"/>
      <c r="C192" s="13"/>
      <c r="D192" s="13"/>
      <c r="E192" s="5" t="s">
        <v>224</v>
      </c>
      <c r="F192" s="4" t="s">
        <v>225</v>
      </c>
      <c r="G192">
        <v>2904.97</v>
      </c>
    </row>
    <row r="193" spans="1:7" x14ac:dyDescent="0.3">
      <c r="A193" s="8">
        <v>202008000144</v>
      </c>
      <c r="B193" s="13"/>
      <c r="C193" s="5"/>
      <c r="D193" s="5"/>
      <c r="E193" s="13" t="s">
        <v>216</v>
      </c>
      <c r="F193" s="4" t="s">
        <v>217</v>
      </c>
      <c r="G193">
        <v>3975</v>
      </c>
    </row>
    <row r="194" spans="1:7" s="43" customFormat="1" x14ac:dyDescent="0.3">
      <c r="A194" s="8">
        <v>202008000145</v>
      </c>
      <c r="E194" s="43" t="s">
        <v>193</v>
      </c>
      <c r="F194" s="4" t="s">
        <v>175</v>
      </c>
      <c r="G194" s="43">
        <v>2699.71</v>
      </c>
    </row>
    <row r="195" spans="1:7" s="43" customFormat="1" x14ac:dyDescent="0.3">
      <c r="A195" s="8">
        <v>202008000145</v>
      </c>
      <c r="E195" s="43" t="s">
        <v>407</v>
      </c>
      <c r="F195" s="4" t="s">
        <v>582</v>
      </c>
      <c r="G195" s="43">
        <v>4401.66</v>
      </c>
    </row>
    <row r="196" spans="1:7" s="43" customFormat="1" x14ac:dyDescent="0.3">
      <c r="A196" s="8">
        <v>202008000145</v>
      </c>
      <c r="E196" s="43" t="s">
        <v>198</v>
      </c>
      <c r="F196" s="4" t="s">
        <v>176</v>
      </c>
      <c r="G196" s="43">
        <v>2883.76</v>
      </c>
    </row>
    <row r="197" spans="1:7" x14ac:dyDescent="0.3">
      <c r="A197" s="8">
        <v>202008000147</v>
      </c>
      <c r="B197" s="13"/>
      <c r="C197" s="13"/>
      <c r="D197" s="13"/>
      <c r="E197" s="5" t="s">
        <v>592</v>
      </c>
      <c r="F197" s="4" t="s">
        <v>209</v>
      </c>
      <c r="G197">
        <v>3240</v>
      </c>
    </row>
    <row r="198" spans="1:7" x14ac:dyDescent="0.3">
      <c r="A198" s="8">
        <v>202008000157</v>
      </c>
      <c r="E198" s="4" t="s">
        <v>224</v>
      </c>
      <c r="F198" s="4" t="s">
        <v>225</v>
      </c>
      <c r="G198">
        <v>21996.560000000001</v>
      </c>
    </row>
    <row r="199" spans="1:7" x14ac:dyDescent="0.3">
      <c r="A199" s="8">
        <v>202008000157</v>
      </c>
      <c r="E199" s="22" t="s">
        <v>216</v>
      </c>
      <c r="F199" s="4" t="s">
        <v>217</v>
      </c>
      <c r="G199">
        <v>30818.7</v>
      </c>
    </row>
    <row r="200" spans="1:7" x14ac:dyDescent="0.3">
      <c r="A200" s="8">
        <v>202008000158</v>
      </c>
      <c r="E200" s="4" t="s">
        <v>407</v>
      </c>
      <c r="F200" s="4" t="s">
        <v>582</v>
      </c>
      <c r="G200">
        <v>441.79</v>
      </c>
    </row>
    <row r="201" spans="1:7" x14ac:dyDescent="0.3">
      <c r="A201" s="8">
        <v>202008000158</v>
      </c>
      <c r="E201" s="4" t="s">
        <v>408</v>
      </c>
      <c r="F201" s="4" t="s">
        <v>256</v>
      </c>
      <c r="G201">
        <v>517.25</v>
      </c>
    </row>
    <row r="202" spans="1:7" x14ac:dyDescent="0.3">
      <c r="A202" s="8">
        <v>202008000158</v>
      </c>
      <c r="E202" t="s">
        <v>177</v>
      </c>
      <c r="F202" s="4" t="s">
        <v>171</v>
      </c>
      <c r="G202">
        <v>775</v>
      </c>
    </row>
    <row r="203" spans="1:7" x14ac:dyDescent="0.3">
      <c r="A203" s="8">
        <v>202008000159</v>
      </c>
      <c r="B203" t="s">
        <v>827</v>
      </c>
      <c r="C203" t="s">
        <v>286</v>
      </c>
      <c r="D203" t="s">
        <v>287</v>
      </c>
      <c r="E203" s="22"/>
      <c r="F203" s="4" t="s">
        <v>288</v>
      </c>
      <c r="G203">
        <v>14049.06</v>
      </c>
    </row>
    <row r="204" spans="1:7" x14ac:dyDescent="0.3">
      <c r="A204" s="8">
        <v>202008000160</v>
      </c>
      <c r="E204" s="24" t="s">
        <v>407</v>
      </c>
      <c r="F204" s="4" t="s">
        <v>582</v>
      </c>
      <c r="G204">
        <v>2146.5500000000002</v>
      </c>
    </row>
    <row r="205" spans="1:7" x14ac:dyDescent="0.3">
      <c r="A205" s="8">
        <v>202008000160</v>
      </c>
      <c r="E205" s="22" t="s">
        <v>198</v>
      </c>
      <c r="F205" s="4" t="s">
        <v>176</v>
      </c>
      <c r="G205">
        <v>3240</v>
      </c>
    </row>
    <row r="206" spans="1:7" x14ac:dyDescent="0.3">
      <c r="A206" s="8">
        <v>202008000160</v>
      </c>
      <c r="B206" t="s">
        <v>249</v>
      </c>
      <c r="C206" t="s">
        <v>250</v>
      </c>
      <c r="D206" t="s">
        <v>251</v>
      </c>
      <c r="E206" s="24"/>
      <c r="F206" s="4" t="s">
        <v>252</v>
      </c>
      <c r="G206">
        <v>3700</v>
      </c>
    </row>
    <row r="207" spans="1:7" x14ac:dyDescent="0.3">
      <c r="A207" s="8">
        <v>202008000162</v>
      </c>
      <c r="B207" t="s">
        <v>646</v>
      </c>
      <c r="C207" t="s">
        <v>828</v>
      </c>
      <c r="D207" t="s">
        <v>221</v>
      </c>
      <c r="E207" s="24"/>
      <c r="F207" s="4" t="s">
        <v>647</v>
      </c>
      <c r="G207">
        <v>750</v>
      </c>
    </row>
    <row r="208" spans="1:7" x14ac:dyDescent="0.3">
      <c r="A208" s="8">
        <v>202008000166</v>
      </c>
      <c r="E208" s="24" t="s">
        <v>675</v>
      </c>
      <c r="F208" s="4" t="s">
        <v>829</v>
      </c>
      <c r="G208">
        <v>1517.24</v>
      </c>
    </row>
    <row r="209" spans="1:7" x14ac:dyDescent="0.3">
      <c r="A209" s="8">
        <v>202008000166</v>
      </c>
      <c r="E209" s="24" t="s">
        <v>830</v>
      </c>
      <c r="F209" s="4"/>
      <c r="G209">
        <v>414</v>
      </c>
    </row>
    <row r="210" spans="1:7" x14ac:dyDescent="0.3">
      <c r="A210" s="8">
        <v>202008000168</v>
      </c>
      <c r="E210" s="24" t="s">
        <v>676</v>
      </c>
      <c r="F210" s="4" t="s">
        <v>831</v>
      </c>
      <c r="G210">
        <v>115500</v>
      </c>
    </row>
    <row r="211" spans="1:7" x14ac:dyDescent="0.3">
      <c r="A211" s="8">
        <v>202008000170</v>
      </c>
      <c r="E211" s="24" t="s">
        <v>832</v>
      </c>
      <c r="F211" s="4" t="s">
        <v>833</v>
      </c>
      <c r="G211">
        <v>168345</v>
      </c>
    </row>
    <row r="212" spans="1:7" x14ac:dyDescent="0.3">
      <c r="A212" s="8">
        <v>202008000172</v>
      </c>
      <c r="E212" s="24" t="s">
        <v>216</v>
      </c>
      <c r="F212" s="4" t="s">
        <v>217</v>
      </c>
      <c r="G212">
        <v>5275</v>
      </c>
    </row>
    <row r="213" spans="1:7" x14ac:dyDescent="0.3">
      <c r="A213" s="8">
        <v>202008000172</v>
      </c>
      <c r="E213" s="24" t="s">
        <v>224</v>
      </c>
      <c r="F213" s="4" t="s">
        <v>225</v>
      </c>
      <c r="G213">
        <v>397.2</v>
      </c>
    </row>
    <row r="214" spans="1:7" x14ac:dyDescent="0.3">
      <c r="A214" s="8">
        <v>202008000176</v>
      </c>
      <c r="E214" s="24" t="s">
        <v>678</v>
      </c>
      <c r="F214" s="4" t="s">
        <v>834</v>
      </c>
      <c r="G214">
        <v>1922.8</v>
      </c>
    </row>
    <row r="215" spans="1:7" x14ac:dyDescent="0.3">
      <c r="A215" s="8">
        <v>202008000177</v>
      </c>
      <c r="B215" s="23" t="s">
        <v>685</v>
      </c>
      <c r="C215" s="23" t="s">
        <v>686</v>
      </c>
      <c r="D215" s="23" t="s">
        <v>687</v>
      </c>
      <c r="E215" s="23"/>
      <c r="F215" s="4" t="s">
        <v>835</v>
      </c>
      <c r="G215">
        <v>3018.52</v>
      </c>
    </row>
    <row r="216" spans="1:7" x14ac:dyDescent="0.3">
      <c r="A216" s="8">
        <v>202008000179</v>
      </c>
      <c r="B216" t="s">
        <v>688</v>
      </c>
      <c r="C216" t="s">
        <v>689</v>
      </c>
      <c r="D216" t="s">
        <v>690</v>
      </c>
      <c r="F216" s="4" t="s">
        <v>836</v>
      </c>
      <c r="G216">
        <v>5654.04</v>
      </c>
    </row>
    <row r="217" spans="1:7" x14ac:dyDescent="0.3">
      <c r="A217" s="8">
        <v>202008000185</v>
      </c>
      <c r="E217" s="24" t="s">
        <v>407</v>
      </c>
      <c r="F217" s="4" t="s">
        <v>582</v>
      </c>
      <c r="G217">
        <v>1194.71</v>
      </c>
    </row>
    <row r="218" spans="1:7" x14ac:dyDescent="0.3">
      <c r="A218" s="8">
        <v>202008000185</v>
      </c>
      <c r="E218" s="24" t="s">
        <v>198</v>
      </c>
      <c r="F218" s="4" t="s">
        <v>176</v>
      </c>
      <c r="G218">
        <v>1250</v>
      </c>
    </row>
    <row r="219" spans="1:7" x14ac:dyDescent="0.3">
      <c r="A219" s="8">
        <v>202008000197</v>
      </c>
      <c r="E219" s="24" t="s">
        <v>676</v>
      </c>
      <c r="F219" s="4" t="s">
        <v>831</v>
      </c>
      <c r="G219">
        <v>134750</v>
      </c>
    </row>
    <row r="220" spans="1:7" x14ac:dyDescent="0.3">
      <c r="A220" s="8">
        <v>202008000201</v>
      </c>
      <c r="E220" s="24" t="s">
        <v>549</v>
      </c>
      <c r="F220" s="4" t="s">
        <v>414</v>
      </c>
      <c r="G220">
        <v>720</v>
      </c>
    </row>
    <row r="221" spans="1:7" x14ac:dyDescent="0.3">
      <c r="A221" s="8">
        <v>202008000203</v>
      </c>
      <c r="B221" s="42"/>
      <c r="C221" s="42"/>
      <c r="D221" s="42"/>
      <c r="E221" s="24" t="s">
        <v>549</v>
      </c>
      <c r="F221" s="4" t="s">
        <v>414</v>
      </c>
      <c r="G221">
        <v>4800</v>
      </c>
    </row>
    <row r="222" spans="1:7" x14ac:dyDescent="0.3">
      <c r="A222" s="8">
        <v>202008000214</v>
      </c>
      <c r="E222" s="24" t="s">
        <v>549</v>
      </c>
      <c r="F222" s="4" t="s">
        <v>414</v>
      </c>
      <c r="G222">
        <v>2688</v>
      </c>
    </row>
    <row r="223" spans="1:7" x14ac:dyDescent="0.3">
      <c r="A223" s="8">
        <v>202008000215</v>
      </c>
      <c r="B223" t="s">
        <v>263</v>
      </c>
      <c r="C223" t="s">
        <v>206</v>
      </c>
      <c r="D223" t="s">
        <v>205</v>
      </c>
      <c r="F223" s="4" t="s">
        <v>181</v>
      </c>
      <c r="G223">
        <v>2800</v>
      </c>
    </row>
    <row r="224" spans="1:7" x14ac:dyDescent="0.3">
      <c r="A224" s="8">
        <v>202008000215</v>
      </c>
      <c r="E224" s="24" t="s">
        <v>408</v>
      </c>
      <c r="F224" s="4" t="s">
        <v>256</v>
      </c>
      <c r="G224">
        <v>3422.5</v>
      </c>
    </row>
    <row r="225" spans="1:7" x14ac:dyDescent="0.3">
      <c r="A225" s="8">
        <v>202008000215</v>
      </c>
      <c r="E225" s="24" t="s">
        <v>177</v>
      </c>
      <c r="F225" s="4" t="s">
        <v>171</v>
      </c>
      <c r="G225">
        <v>4200</v>
      </c>
    </row>
    <row r="226" spans="1:7" x14ac:dyDescent="0.3">
      <c r="A226" s="8">
        <v>202008000216</v>
      </c>
      <c r="B226" t="s">
        <v>837</v>
      </c>
      <c r="C226" t="s">
        <v>838</v>
      </c>
      <c r="D226" t="s">
        <v>163</v>
      </c>
      <c r="F226" s="4" t="s">
        <v>256</v>
      </c>
      <c r="G226">
        <v>5095.71</v>
      </c>
    </row>
    <row r="227" spans="1:7" x14ac:dyDescent="0.3">
      <c r="A227" s="8">
        <v>202008000483</v>
      </c>
      <c r="E227" s="24" t="s">
        <v>839</v>
      </c>
      <c r="F227" s="4" t="s">
        <v>840</v>
      </c>
      <c r="G227">
        <v>50344</v>
      </c>
    </row>
    <row r="228" spans="1:7" x14ac:dyDescent="0.3">
      <c r="A228" s="8">
        <v>202008000484</v>
      </c>
      <c r="B228" s="42"/>
      <c r="C228" s="42"/>
      <c r="D228" s="42"/>
      <c r="E228" s="24" t="s">
        <v>839</v>
      </c>
      <c r="F228" s="4" t="s">
        <v>840</v>
      </c>
      <c r="G228">
        <v>25172</v>
      </c>
    </row>
    <row r="229" spans="1:7" x14ac:dyDescent="0.3">
      <c r="A229" s="8">
        <v>202008000485</v>
      </c>
      <c r="E229" s="24" t="s">
        <v>839</v>
      </c>
      <c r="F229" s="4" t="s">
        <v>840</v>
      </c>
      <c r="G229">
        <v>25172</v>
      </c>
    </row>
    <row r="230" spans="1:7" x14ac:dyDescent="0.3">
      <c r="A230" s="8">
        <v>202008000492</v>
      </c>
      <c r="B230" t="s">
        <v>693</v>
      </c>
      <c r="C230" t="s">
        <v>841</v>
      </c>
      <c r="D230" t="s">
        <v>691</v>
      </c>
      <c r="F230" s="4" t="s">
        <v>842</v>
      </c>
      <c r="G230">
        <v>5520</v>
      </c>
    </row>
    <row r="231" spans="1:7" x14ac:dyDescent="0.3">
      <c r="A231" s="8">
        <v>202008000494</v>
      </c>
      <c r="B231" s="23"/>
      <c r="C231" s="23"/>
      <c r="D231" s="23"/>
      <c r="E231" s="24" t="s">
        <v>843</v>
      </c>
      <c r="F231" s="4"/>
      <c r="G231">
        <v>4389</v>
      </c>
    </row>
    <row r="232" spans="1:7" x14ac:dyDescent="0.3">
      <c r="A232" s="8">
        <v>202008000497</v>
      </c>
      <c r="B232" s="23"/>
      <c r="C232" s="23"/>
      <c r="D232" s="23"/>
      <c r="E232" s="44" t="s">
        <v>193</v>
      </c>
      <c r="F232" s="4" t="s">
        <v>175</v>
      </c>
      <c r="G232">
        <v>44392.639999999999</v>
      </c>
    </row>
    <row r="233" spans="1:7" x14ac:dyDescent="0.3">
      <c r="A233" s="8">
        <v>202008000497</v>
      </c>
      <c r="B233" s="23"/>
      <c r="C233" s="23"/>
      <c r="D233" s="23"/>
      <c r="E233" s="24" t="s">
        <v>174</v>
      </c>
      <c r="F233" s="4" t="s">
        <v>208</v>
      </c>
      <c r="G233">
        <v>28626.3</v>
      </c>
    </row>
    <row r="234" spans="1:7" x14ac:dyDescent="0.3">
      <c r="A234" s="8">
        <v>202008000501</v>
      </c>
      <c r="B234" s="23"/>
      <c r="C234" s="23"/>
      <c r="D234" s="23"/>
      <c r="E234" s="24" t="s">
        <v>839</v>
      </c>
      <c r="F234" s="4" t="s">
        <v>840</v>
      </c>
      <c r="G234">
        <v>25172</v>
      </c>
    </row>
    <row r="235" spans="1:7" x14ac:dyDescent="0.3">
      <c r="A235" s="8">
        <v>202008000505</v>
      </c>
      <c r="B235" s="23"/>
      <c r="C235" s="23"/>
      <c r="D235" s="23"/>
      <c r="E235" s="24" t="s">
        <v>839</v>
      </c>
      <c r="F235" s="4" t="s">
        <v>840</v>
      </c>
      <c r="G235">
        <v>25172</v>
      </c>
    </row>
    <row r="236" spans="1:7" x14ac:dyDescent="0.3">
      <c r="A236" s="8">
        <v>202008000508</v>
      </c>
      <c r="E236" s="24" t="s">
        <v>839</v>
      </c>
      <c r="F236" s="4" t="s">
        <v>840</v>
      </c>
      <c r="G236">
        <v>50344</v>
      </c>
    </row>
    <row r="237" spans="1:7" x14ac:dyDescent="0.3">
      <c r="A237" s="8">
        <v>202008000515</v>
      </c>
      <c r="E237" s="24" t="s">
        <v>844</v>
      </c>
      <c r="F237" s="4" t="s">
        <v>849</v>
      </c>
      <c r="G237">
        <v>18744.439999999999</v>
      </c>
    </row>
    <row r="238" spans="1:7" x14ac:dyDescent="0.3">
      <c r="A238" s="8">
        <v>202008000516</v>
      </c>
      <c r="B238" s="23"/>
      <c r="C238" s="23"/>
      <c r="D238" s="23"/>
      <c r="E238" s="24" t="s">
        <v>845</v>
      </c>
      <c r="F238" s="4" t="s">
        <v>848</v>
      </c>
      <c r="G238">
        <v>14289</v>
      </c>
    </row>
    <row r="239" spans="1:7" x14ac:dyDescent="0.3">
      <c r="A239" s="8">
        <v>202008000517</v>
      </c>
      <c r="E239" s="24" t="s">
        <v>846</v>
      </c>
      <c r="F239" s="4" t="s">
        <v>847</v>
      </c>
    </row>
    <row r="240" spans="1:7" x14ac:dyDescent="0.3">
      <c r="A240" s="8">
        <v>202009000001</v>
      </c>
      <c r="E240" s="24" t="s">
        <v>224</v>
      </c>
      <c r="F240" s="4" t="s">
        <v>225</v>
      </c>
      <c r="G240">
        <v>29461.96</v>
      </c>
    </row>
    <row r="241" spans="1:7" x14ac:dyDescent="0.3">
      <c r="A241" s="8">
        <v>202009000001</v>
      </c>
      <c r="E241" s="24" t="s">
        <v>216</v>
      </c>
      <c r="F241" s="4" t="s">
        <v>217</v>
      </c>
      <c r="G241">
        <v>62046.080000000002</v>
      </c>
    </row>
    <row r="242" spans="1:7" x14ac:dyDescent="0.3">
      <c r="A242" s="8">
        <v>202009000002</v>
      </c>
      <c r="E242" s="24" t="s">
        <v>224</v>
      </c>
      <c r="F242" s="4" t="s">
        <v>225</v>
      </c>
      <c r="G242">
        <v>6362.48</v>
      </c>
    </row>
    <row r="243" spans="1:7" x14ac:dyDescent="0.3">
      <c r="A243" s="8">
        <v>202009000002</v>
      </c>
      <c r="E243" s="24" t="s">
        <v>216</v>
      </c>
      <c r="F243" s="4" t="s">
        <v>217</v>
      </c>
      <c r="G243">
        <v>30505.22</v>
      </c>
    </row>
    <row r="244" spans="1:7" x14ac:dyDescent="0.3">
      <c r="A244" s="8">
        <v>202009000002</v>
      </c>
      <c r="E244" s="24" t="s">
        <v>222</v>
      </c>
      <c r="F244" s="4" t="s">
        <v>223</v>
      </c>
      <c r="G244">
        <v>25689.360000000001</v>
      </c>
    </row>
    <row r="245" spans="1:7" x14ac:dyDescent="0.3">
      <c r="A245" s="8">
        <v>202009000003</v>
      </c>
      <c r="E245" s="45" t="s">
        <v>193</v>
      </c>
      <c r="F245" s="45" t="s">
        <v>175</v>
      </c>
      <c r="G245">
        <v>3858.29</v>
      </c>
    </row>
    <row r="246" spans="1:7" x14ac:dyDescent="0.3">
      <c r="A246" s="8">
        <v>202009000003</v>
      </c>
      <c r="B246" t="s">
        <v>249</v>
      </c>
      <c r="C246" t="s">
        <v>250</v>
      </c>
      <c r="D246" t="s">
        <v>251</v>
      </c>
      <c r="F246" s="45" t="s">
        <v>252</v>
      </c>
      <c r="G246">
        <v>4060</v>
      </c>
    </row>
    <row r="247" spans="1:7" x14ac:dyDescent="0.3">
      <c r="A247" s="8">
        <v>202009000003</v>
      </c>
      <c r="E247" t="s">
        <v>198</v>
      </c>
      <c r="F247" s="45" t="s">
        <v>176</v>
      </c>
      <c r="G247">
        <v>4328.83</v>
      </c>
    </row>
    <row r="248" spans="1:7" x14ac:dyDescent="0.3">
      <c r="A248" s="8">
        <v>202009000004</v>
      </c>
      <c r="B248" t="s">
        <v>929</v>
      </c>
      <c r="C248" t="s">
        <v>163</v>
      </c>
      <c r="D248" t="s">
        <v>930</v>
      </c>
      <c r="E248" s="24"/>
      <c r="F248" s="4" t="s">
        <v>872</v>
      </c>
      <c r="G248">
        <v>10173.200000000001</v>
      </c>
    </row>
    <row r="249" spans="1:7" x14ac:dyDescent="0.3">
      <c r="A249" s="8">
        <v>202009000005</v>
      </c>
      <c r="B249" t="s">
        <v>179</v>
      </c>
      <c r="C249" t="s">
        <v>188</v>
      </c>
      <c r="D249" t="s">
        <v>178</v>
      </c>
      <c r="F249" s="4" t="s">
        <v>180</v>
      </c>
      <c r="G249">
        <v>5843.25</v>
      </c>
    </row>
    <row r="250" spans="1:7" x14ac:dyDescent="0.3">
      <c r="A250" s="8">
        <v>202009000006</v>
      </c>
      <c r="B250" s="45" t="s">
        <v>189</v>
      </c>
      <c r="C250" s="45" t="s">
        <v>190</v>
      </c>
      <c r="D250" s="45" t="s">
        <v>159</v>
      </c>
      <c r="E250" s="45"/>
      <c r="F250" s="4" t="s">
        <v>168</v>
      </c>
      <c r="G250" s="45">
        <v>44775.8</v>
      </c>
    </row>
    <row r="251" spans="1:7" x14ac:dyDescent="0.3">
      <c r="A251" s="8">
        <v>202009000007</v>
      </c>
      <c r="B251" s="45"/>
      <c r="C251" s="45"/>
      <c r="D251" s="45"/>
      <c r="E251" s="45" t="s">
        <v>198</v>
      </c>
      <c r="F251" s="4" t="s">
        <v>176</v>
      </c>
      <c r="G251" s="45">
        <v>928</v>
      </c>
    </row>
    <row r="252" spans="1:7" x14ac:dyDescent="0.3">
      <c r="A252" s="8">
        <v>202009000007</v>
      </c>
      <c r="E252" t="s">
        <v>407</v>
      </c>
      <c r="F252" s="4" t="s">
        <v>582</v>
      </c>
      <c r="G252">
        <v>1350.384</v>
      </c>
    </row>
    <row r="253" spans="1:7" x14ac:dyDescent="0.3">
      <c r="A253" s="8">
        <v>202009000008</v>
      </c>
      <c r="E253" t="s">
        <v>198</v>
      </c>
      <c r="F253" s="4" t="s">
        <v>176</v>
      </c>
      <c r="G253">
        <v>276.08</v>
      </c>
    </row>
    <row r="254" spans="1:7" x14ac:dyDescent="0.3">
      <c r="A254" s="8">
        <v>202009000008</v>
      </c>
      <c r="B254" s="23"/>
      <c r="C254" s="23"/>
      <c r="D254" s="23"/>
      <c r="E254" s="23" t="s">
        <v>407</v>
      </c>
      <c r="F254" s="4" t="s">
        <v>582</v>
      </c>
      <c r="G254">
        <v>318</v>
      </c>
    </row>
    <row r="255" spans="1:7" x14ac:dyDescent="0.3">
      <c r="A255" s="8">
        <v>202009000009</v>
      </c>
      <c r="B255" t="s">
        <v>165</v>
      </c>
      <c r="C255" t="s">
        <v>166</v>
      </c>
      <c r="D255" t="s">
        <v>197</v>
      </c>
      <c r="F255" s="4" t="s">
        <v>171</v>
      </c>
      <c r="G255">
        <v>732.01</v>
      </c>
    </row>
    <row r="256" spans="1:7" x14ac:dyDescent="0.3">
      <c r="A256" s="8">
        <v>202009000011</v>
      </c>
      <c r="E256" s="23" t="s">
        <v>161</v>
      </c>
      <c r="F256" s="4" t="s">
        <v>196</v>
      </c>
      <c r="G256">
        <v>35418.14</v>
      </c>
    </row>
    <row r="257" spans="1:7" x14ac:dyDescent="0.3">
      <c r="A257" s="8">
        <v>202009000013</v>
      </c>
      <c r="B257" t="s">
        <v>218</v>
      </c>
      <c r="C257" t="s">
        <v>160</v>
      </c>
      <c r="D257" t="s">
        <v>199</v>
      </c>
      <c r="F257" s="4" t="s">
        <v>169</v>
      </c>
      <c r="G257">
        <v>5300</v>
      </c>
    </row>
    <row r="258" spans="1:7" x14ac:dyDescent="0.3">
      <c r="A258" s="8">
        <v>202009000014</v>
      </c>
      <c r="E258" t="s">
        <v>832</v>
      </c>
      <c r="F258" s="4" t="s">
        <v>833</v>
      </c>
      <c r="G258">
        <v>227826.9</v>
      </c>
    </row>
    <row r="259" spans="1:7" x14ac:dyDescent="0.3">
      <c r="A259" s="8">
        <v>202009000027</v>
      </c>
      <c r="B259" s="45"/>
      <c r="C259" s="45"/>
      <c r="D259" s="45"/>
      <c r="E259" s="45" t="s">
        <v>198</v>
      </c>
      <c r="F259" s="4" t="s">
        <v>176</v>
      </c>
      <c r="G259">
        <v>1972</v>
      </c>
    </row>
    <row r="260" spans="1:7" x14ac:dyDescent="0.3">
      <c r="A260" s="8">
        <v>202009000027</v>
      </c>
      <c r="E260" t="s">
        <v>407</v>
      </c>
      <c r="F260" s="4" t="s">
        <v>582</v>
      </c>
      <c r="G260">
        <v>2384.33</v>
      </c>
    </row>
    <row r="261" spans="1:7" x14ac:dyDescent="0.3">
      <c r="A261" s="8">
        <v>202009000034</v>
      </c>
      <c r="B261" s="45" t="s">
        <v>230</v>
      </c>
      <c r="C261" s="45" t="s">
        <v>162</v>
      </c>
      <c r="D261" s="45" t="s">
        <v>231</v>
      </c>
      <c r="E261" s="45"/>
      <c r="F261" s="4" t="s">
        <v>232</v>
      </c>
      <c r="G261">
        <v>1130</v>
      </c>
    </row>
    <row r="262" spans="1:7" x14ac:dyDescent="0.3">
      <c r="A262" s="8">
        <v>202009000042</v>
      </c>
      <c r="B262" t="s">
        <v>230</v>
      </c>
      <c r="C262" t="s">
        <v>162</v>
      </c>
      <c r="D262" t="s">
        <v>231</v>
      </c>
      <c r="E262" s="45"/>
      <c r="F262" s="4" t="s">
        <v>232</v>
      </c>
      <c r="G262">
        <v>720</v>
      </c>
    </row>
    <row r="263" spans="1:7" x14ac:dyDescent="0.3">
      <c r="A263" s="8">
        <v>202009000044</v>
      </c>
      <c r="B263" s="45"/>
      <c r="C263" s="45"/>
      <c r="D263" s="45"/>
      <c r="E263" s="45" t="s">
        <v>839</v>
      </c>
      <c r="F263" s="4" t="s">
        <v>840</v>
      </c>
      <c r="G263">
        <v>24360</v>
      </c>
    </row>
    <row r="264" spans="1:7" x14ac:dyDescent="0.3">
      <c r="A264" s="8">
        <v>202009000045</v>
      </c>
      <c r="B264" t="s">
        <v>230</v>
      </c>
      <c r="C264" t="s">
        <v>162</v>
      </c>
      <c r="D264" t="s">
        <v>231</v>
      </c>
      <c r="E264" s="45"/>
      <c r="F264" s="4" t="s">
        <v>232</v>
      </c>
      <c r="G264">
        <v>750</v>
      </c>
    </row>
    <row r="265" spans="1:7" x14ac:dyDescent="0.3">
      <c r="A265" s="8">
        <v>202009000045</v>
      </c>
      <c r="E265" s="45" t="s">
        <v>839</v>
      </c>
      <c r="F265" s="4" t="s">
        <v>840</v>
      </c>
      <c r="G265">
        <v>24360</v>
      </c>
    </row>
    <row r="266" spans="1:7" x14ac:dyDescent="0.3">
      <c r="A266" s="8">
        <v>202009000047</v>
      </c>
      <c r="B266" t="s">
        <v>230</v>
      </c>
      <c r="C266" t="s">
        <v>162</v>
      </c>
      <c r="D266" t="s">
        <v>231</v>
      </c>
      <c r="F266" s="4" t="s">
        <v>232</v>
      </c>
      <c r="G266">
        <v>1650</v>
      </c>
    </row>
    <row r="267" spans="1:7" x14ac:dyDescent="0.3">
      <c r="A267" s="8">
        <v>202009000049</v>
      </c>
      <c r="E267" s="45" t="s">
        <v>839</v>
      </c>
      <c r="F267" s="4" t="s">
        <v>840</v>
      </c>
      <c r="G267">
        <v>48720</v>
      </c>
    </row>
    <row r="268" spans="1:7" x14ac:dyDescent="0.3">
      <c r="A268" s="8">
        <v>202009000055</v>
      </c>
      <c r="E268" s="45" t="s">
        <v>839</v>
      </c>
      <c r="F268" s="4" t="s">
        <v>840</v>
      </c>
      <c r="G268">
        <v>50344</v>
      </c>
    </row>
    <row r="269" spans="1:7" x14ac:dyDescent="0.3">
      <c r="A269" s="8">
        <v>202009000057</v>
      </c>
      <c r="B269" t="s">
        <v>266</v>
      </c>
      <c r="C269" t="s">
        <v>229</v>
      </c>
      <c r="D269" t="s">
        <v>227</v>
      </c>
      <c r="F269" s="4" t="s">
        <v>235</v>
      </c>
      <c r="G269">
        <v>800</v>
      </c>
    </row>
    <row r="270" spans="1:7" x14ac:dyDescent="0.3">
      <c r="A270" s="8">
        <v>202009000062</v>
      </c>
      <c r="E270" t="s">
        <v>839</v>
      </c>
      <c r="F270" s="4" t="s">
        <v>840</v>
      </c>
      <c r="G270">
        <v>25172</v>
      </c>
    </row>
    <row r="271" spans="1:7" x14ac:dyDescent="0.3">
      <c r="A271" s="8">
        <v>202009000064</v>
      </c>
      <c r="B271" s="45"/>
      <c r="C271" s="45"/>
      <c r="D271" s="45"/>
      <c r="E271" s="45" t="s">
        <v>839</v>
      </c>
      <c r="F271" s="4" t="s">
        <v>840</v>
      </c>
      <c r="G271" s="45">
        <v>25172</v>
      </c>
    </row>
    <row r="272" spans="1:7" x14ac:dyDescent="0.3">
      <c r="A272" s="8">
        <v>202009000072</v>
      </c>
      <c r="B272" s="45" t="s">
        <v>164</v>
      </c>
      <c r="C272" s="45" t="s">
        <v>190</v>
      </c>
      <c r="D272" s="45" t="s">
        <v>160</v>
      </c>
      <c r="E272" s="45"/>
      <c r="F272" s="4" t="s">
        <v>168</v>
      </c>
      <c r="G272" s="45">
        <v>730.8</v>
      </c>
    </row>
    <row r="273" spans="1:7" x14ac:dyDescent="0.3">
      <c r="A273" s="8">
        <v>202009000072</v>
      </c>
      <c r="B273" s="45" t="s">
        <v>167</v>
      </c>
      <c r="C273" s="45" t="s">
        <v>163</v>
      </c>
      <c r="D273" s="45" t="s">
        <v>162</v>
      </c>
      <c r="E273" s="45"/>
      <c r="F273" s="4" t="s">
        <v>170</v>
      </c>
      <c r="G273" s="45">
        <v>812</v>
      </c>
    </row>
    <row r="274" spans="1:7" x14ac:dyDescent="0.3">
      <c r="A274" s="8">
        <v>202009000076</v>
      </c>
      <c r="B274" s="45" t="s">
        <v>249</v>
      </c>
      <c r="C274" s="45" t="s">
        <v>250</v>
      </c>
      <c r="D274" s="45" t="s">
        <v>251</v>
      </c>
      <c r="E274" s="45"/>
      <c r="F274" s="4" t="s">
        <v>252</v>
      </c>
      <c r="G274">
        <v>5452</v>
      </c>
    </row>
    <row r="275" spans="1:7" x14ac:dyDescent="0.3">
      <c r="A275" s="8">
        <v>202009000076</v>
      </c>
      <c r="E275" t="s">
        <v>198</v>
      </c>
      <c r="F275" s="4" t="s">
        <v>176</v>
      </c>
      <c r="G275">
        <v>5519.98</v>
      </c>
    </row>
    <row r="276" spans="1:7" x14ac:dyDescent="0.3">
      <c r="A276" s="8">
        <v>202009000078</v>
      </c>
      <c r="B276" t="s">
        <v>226</v>
      </c>
      <c r="C276" t="s">
        <v>227</v>
      </c>
      <c r="D276" t="s">
        <v>163</v>
      </c>
      <c r="F276" s="4" t="s">
        <v>228</v>
      </c>
      <c r="G276">
        <v>3651.96</v>
      </c>
    </row>
    <row r="277" spans="1:7" x14ac:dyDescent="0.3">
      <c r="A277" s="8">
        <v>202009000081</v>
      </c>
      <c r="B277" t="s">
        <v>226</v>
      </c>
      <c r="C277" t="s">
        <v>227</v>
      </c>
      <c r="D277" t="s">
        <v>163</v>
      </c>
      <c r="F277" s="4" t="s">
        <v>228</v>
      </c>
      <c r="G277">
        <v>9048</v>
      </c>
    </row>
    <row r="278" spans="1:7" x14ac:dyDescent="0.3">
      <c r="A278" s="8">
        <v>202009000083</v>
      </c>
      <c r="B278" s="45"/>
      <c r="C278" s="45"/>
      <c r="D278" s="45"/>
      <c r="E278" s="45" t="s">
        <v>233</v>
      </c>
      <c r="F278" s="4" t="s">
        <v>234</v>
      </c>
      <c r="G278">
        <v>20000</v>
      </c>
    </row>
    <row r="279" spans="1:7" x14ac:dyDescent="0.3">
      <c r="A279" s="8">
        <v>202009000087</v>
      </c>
      <c r="B279" s="45" t="s">
        <v>230</v>
      </c>
      <c r="C279" s="45" t="s">
        <v>162</v>
      </c>
      <c r="D279" s="45" t="s">
        <v>231</v>
      </c>
      <c r="E279" s="45"/>
      <c r="F279" s="4" t="s">
        <v>232</v>
      </c>
      <c r="G279">
        <v>940</v>
      </c>
    </row>
    <row r="280" spans="1:7" x14ac:dyDescent="0.3">
      <c r="A280" s="8">
        <v>202009000091</v>
      </c>
      <c r="B280" s="45"/>
      <c r="C280" s="45"/>
      <c r="D280" s="45"/>
      <c r="E280" s="45" t="s">
        <v>193</v>
      </c>
      <c r="F280" s="45" t="s">
        <v>175</v>
      </c>
      <c r="G280">
        <v>1399.25</v>
      </c>
    </row>
    <row r="281" spans="1:7" x14ac:dyDescent="0.3">
      <c r="A281" s="8">
        <v>202009000091</v>
      </c>
      <c r="B281" s="45"/>
      <c r="C281" s="45"/>
      <c r="D281" s="45"/>
      <c r="E281" s="45" t="s">
        <v>174</v>
      </c>
      <c r="F281" s="45" t="s">
        <v>208</v>
      </c>
      <c r="G281">
        <v>1995.2</v>
      </c>
    </row>
    <row r="282" spans="1:7" x14ac:dyDescent="0.3">
      <c r="A282" s="8">
        <v>202009000094</v>
      </c>
      <c r="B282" s="45"/>
      <c r="C282" s="45"/>
      <c r="D282" s="45"/>
      <c r="E282" s="45" t="s">
        <v>238</v>
      </c>
      <c r="F282" s="4" t="s">
        <v>200</v>
      </c>
      <c r="G282">
        <v>3615</v>
      </c>
    </row>
    <row r="283" spans="1:7" x14ac:dyDescent="0.3">
      <c r="A283" s="8">
        <v>202009000097</v>
      </c>
      <c r="B283" t="s">
        <v>230</v>
      </c>
      <c r="C283" t="s">
        <v>162</v>
      </c>
      <c r="D283" t="s">
        <v>231</v>
      </c>
      <c r="F283" s="4" t="s">
        <v>232</v>
      </c>
      <c r="G283">
        <v>1250.01</v>
      </c>
    </row>
    <row r="284" spans="1:7" x14ac:dyDescent="0.3">
      <c r="A284" s="8">
        <v>202009000098</v>
      </c>
      <c r="B284" t="s">
        <v>230</v>
      </c>
      <c r="C284" t="s">
        <v>162</v>
      </c>
      <c r="D284" t="s">
        <v>231</v>
      </c>
      <c r="F284" s="4" t="s">
        <v>232</v>
      </c>
      <c r="G284">
        <v>550</v>
      </c>
    </row>
    <row r="285" spans="1:7" x14ac:dyDescent="0.3">
      <c r="A285" s="8">
        <v>202009000099</v>
      </c>
      <c r="B285" t="s">
        <v>230</v>
      </c>
      <c r="C285" t="s">
        <v>162</v>
      </c>
      <c r="D285" t="s">
        <v>231</v>
      </c>
      <c r="F285" s="4" t="s">
        <v>232</v>
      </c>
      <c r="G285">
        <v>519.99</v>
      </c>
    </row>
    <row r="286" spans="1:7" x14ac:dyDescent="0.3">
      <c r="A286" s="8">
        <v>202009000100</v>
      </c>
      <c r="B286" t="s">
        <v>230</v>
      </c>
      <c r="C286" t="s">
        <v>162</v>
      </c>
      <c r="D286" t="s">
        <v>231</v>
      </c>
      <c r="F286" s="4" t="s">
        <v>232</v>
      </c>
      <c r="G286">
        <v>1549.99</v>
      </c>
    </row>
    <row r="287" spans="1:7" x14ac:dyDescent="0.3">
      <c r="A287" s="8">
        <v>202009000101</v>
      </c>
      <c r="B287" t="s">
        <v>230</v>
      </c>
      <c r="C287" t="s">
        <v>162</v>
      </c>
      <c r="D287" t="s">
        <v>231</v>
      </c>
      <c r="F287" s="4" t="s">
        <v>232</v>
      </c>
      <c r="G287">
        <v>1170</v>
      </c>
    </row>
    <row r="288" spans="1:7" x14ac:dyDescent="0.3">
      <c r="A288" s="8">
        <v>202009000103</v>
      </c>
      <c r="B288" t="s">
        <v>249</v>
      </c>
      <c r="C288" t="s">
        <v>250</v>
      </c>
      <c r="D288" t="s">
        <v>251</v>
      </c>
      <c r="F288" s="4" t="s">
        <v>252</v>
      </c>
      <c r="G288">
        <v>7632.8</v>
      </c>
    </row>
    <row r="289" spans="1:7" x14ac:dyDescent="0.3">
      <c r="A289" s="8">
        <v>202009000104</v>
      </c>
      <c r="B289" t="s">
        <v>266</v>
      </c>
      <c r="C289" t="s">
        <v>229</v>
      </c>
      <c r="D289" t="s">
        <v>227</v>
      </c>
      <c r="F289" s="4" t="s">
        <v>235</v>
      </c>
      <c r="G289">
        <v>1350</v>
      </c>
    </row>
    <row r="290" spans="1:7" x14ac:dyDescent="0.3">
      <c r="A290" s="8">
        <v>202009000107</v>
      </c>
      <c r="E290" t="s">
        <v>233</v>
      </c>
      <c r="F290" s="4" t="s">
        <v>234</v>
      </c>
      <c r="G290">
        <v>10000</v>
      </c>
    </row>
    <row r="291" spans="1:7" x14ac:dyDescent="0.3">
      <c r="A291" s="8">
        <v>202009000109</v>
      </c>
      <c r="E291" t="s">
        <v>233</v>
      </c>
      <c r="F291" s="4" t="s">
        <v>234</v>
      </c>
      <c r="G291">
        <v>10000</v>
      </c>
    </row>
    <row r="292" spans="1:7" x14ac:dyDescent="0.3">
      <c r="A292" s="8">
        <v>202009000111</v>
      </c>
      <c r="E292" s="45" t="s">
        <v>233</v>
      </c>
      <c r="F292" s="4" t="s">
        <v>234</v>
      </c>
      <c r="G292">
        <v>5000</v>
      </c>
    </row>
    <row r="293" spans="1:7" x14ac:dyDescent="0.3">
      <c r="A293" s="8">
        <v>202009000114</v>
      </c>
      <c r="B293" t="s">
        <v>973</v>
      </c>
      <c r="C293" t="s">
        <v>974</v>
      </c>
      <c r="D293" t="s">
        <v>975</v>
      </c>
      <c r="E293" s="45"/>
      <c r="F293" s="4" t="s">
        <v>976</v>
      </c>
      <c r="G293">
        <v>2740.01</v>
      </c>
    </row>
    <row r="294" spans="1:7" x14ac:dyDescent="0.3">
      <c r="A294" s="8">
        <v>202009000115</v>
      </c>
      <c r="B294" t="s">
        <v>979</v>
      </c>
      <c r="C294" t="s">
        <v>980</v>
      </c>
      <c r="D294" t="s">
        <v>981</v>
      </c>
      <c r="F294" s="4" t="s">
        <v>982</v>
      </c>
      <c r="G294">
        <v>5090</v>
      </c>
    </row>
    <row r="295" spans="1:7" x14ac:dyDescent="0.3">
      <c r="A295" s="8">
        <v>202009000118</v>
      </c>
      <c r="B295" t="s">
        <v>266</v>
      </c>
      <c r="C295" t="s">
        <v>229</v>
      </c>
      <c r="D295" t="s">
        <v>227</v>
      </c>
      <c r="F295" s="4" t="s">
        <v>235</v>
      </c>
      <c r="G295">
        <v>1960</v>
      </c>
    </row>
    <row r="296" spans="1:7" x14ac:dyDescent="0.3">
      <c r="A296" s="8">
        <v>202009000120</v>
      </c>
      <c r="B296" t="s">
        <v>266</v>
      </c>
      <c r="C296" t="s">
        <v>229</v>
      </c>
      <c r="D296" t="s">
        <v>227</v>
      </c>
      <c r="F296" s="4" t="s">
        <v>235</v>
      </c>
      <c r="G296">
        <v>1200</v>
      </c>
    </row>
    <row r="297" spans="1:7" x14ac:dyDescent="0.3">
      <c r="A297" s="8">
        <v>202009000126</v>
      </c>
      <c r="B297" s="45"/>
      <c r="C297" s="45"/>
      <c r="D297" s="45"/>
      <c r="E297" s="45" t="s">
        <v>198</v>
      </c>
      <c r="F297" s="4" t="s">
        <v>176</v>
      </c>
      <c r="G297">
        <v>391.5</v>
      </c>
    </row>
    <row r="298" spans="1:7" x14ac:dyDescent="0.3">
      <c r="A298" s="8">
        <v>202009000126</v>
      </c>
      <c r="E298" t="s">
        <v>407</v>
      </c>
      <c r="F298" s="4" t="s">
        <v>582</v>
      </c>
      <c r="G298">
        <v>329.14</v>
      </c>
    </row>
    <row r="299" spans="1:7" x14ac:dyDescent="0.3">
      <c r="A299" s="8">
        <v>202009000126</v>
      </c>
      <c r="B299" t="s">
        <v>249</v>
      </c>
      <c r="C299" t="s">
        <v>250</v>
      </c>
      <c r="D299" t="s">
        <v>251</v>
      </c>
      <c r="F299" s="4" t="s">
        <v>252</v>
      </c>
      <c r="G299">
        <v>452.4</v>
      </c>
    </row>
    <row r="300" spans="1:7" x14ac:dyDescent="0.3">
      <c r="A300" s="8">
        <v>202009000126</v>
      </c>
      <c r="E300" t="s">
        <v>193</v>
      </c>
      <c r="F300" s="4" t="s">
        <v>175</v>
      </c>
      <c r="G300">
        <v>455.57</v>
      </c>
    </row>
    <row r="301" spans="1:7" x14ac:dyDescent="0.3">
      <c r="A301" s="8">
        <v>202009000126</v>
      </c>
      <c r="E301" t="s">
        <v>177</v>
      </c>
      <c r="F301" s="45"/>
      <c r="G301">
        <v>577.67999999999995</v>
      </c>
    </row>
    <row r="302" spans="1:7" x14ac:dyDescent="0.3">
      <c r="A302" s="8">
        <v>202009000175</v>
      </c>
      <c r="E302" t="s">
        <v>839</v>
      </c>
      <c r="F302" t="s">
        <v>840</v>
      </c>
      <c r="G302">
        <v>24360</v>
      </c>
    </row>
    <row r="303" spans="1:7" x14ac:dyDescent="0.3">
      <c r="A303" s="8">
        <v>202009000176</v>
      </c>
      <c r="E303" t="s">
        <v>839</v>
      </c>
      <c r="F303" t="s">
        <v>840</v>
      </c>
      <c r="G303">
        <v>48720</v>
      </c>
    </row>
    <row r="304" spans="1:7" x14ac:dyDescent="0.3">
      <c r="A304" s="8">
        <v>202009000177</v>
      </c>
      <c r="E304" s="45" t="s">
        <v>839</v>
      </c>
      <c r="F304" s="45" t="s">
        <v>840</v>
      </c>
      <c r="G304">
        <v>24360</v>
      </c>
    </row>
    <row r="305" spans="1:7" x14ac:dyDescent="0.3">
      <c r="A305" s="8">
        <v>202009000179</v>
      </c>
      <c r="E305" s="45" t="s">
        <v>174</v>
      </c>
      <c r="F305" s="45" t="s">
        <v>208</v>
      </c>
      <c r="G305">
        <v>77377.08</v>
      </c>
    </row>
    <row r="306" spans="1:7" x14ac:dyDescent="0.3">
      <c r="A306" s="8">
        <v>202009000180</v>
      </c>
      <c r="B306" t="s">
        <v>1008</v>
      </c>
      <c r="C306" t="s">
        <v>212</v>
      </c>
      <c r="D306" t="s">
        <v>1009</v>
      </c>
      <c r="F306" t="s">
        <v>1010</v>
      </c>
      <c r="G306">
        <v>1700</v>
      </c>
    </row>
    <row r="307" spans="1:7" x14ac:dyDescent="0.3">
      <c r="A307" s="8">
        <v>202009000183</v>
      </c>
      <c r="B307" t="s">
        <v>249</v>
      </c>
      <c r="C307" t="s">
        <v>250</v>
      </c>
      <c r="D307" t="s">
        <v>251</v>
      </c>
      <c r="F307" t="s">
        <v>252</v>
      </c>
      <c r="G307">
        <v>2726</v>
      </c>
    </row>
    <row r="308" spans="1:7" x14ac:dyDescent="0.3">
      <c r="A308" s="8">
        <v>202009000183</v>
      </c>
      <c r="E308" t="s">
        <v>193</v>
      </c>
      <c r="F308" t="s">
        <v>175</v>
      </c>
      <c r="G308">
        <v>2818.25</v>
      </c>
    </row>
    <row r="309" spans="1:7" x14ac:dyDescent="0.3">
      <c r="A309" s="8">
        <v>202009000187</v>
      </c>
      <c r="E309" t="s">
        <v>198</v>
      </c>
      <c r="F309" t="s">
        <v>176</v>
      </c>
      <c r="G309">
        <v>1587.92</v>
      </c>
    </row>
    <row r="310" spans="1:7" x14ac:dyDescent="0.3">
      <c r="A310" s="8">
        <v>202009000189</v>
      </c>
      <c r="E310" t="s">
        <v>238</v>
      </c>
      <c r="F310" t="s">
        <v>200</v>
      </c>
      <c r="G310">
        <v>1594</v>
      </c>
    </row>
    <row r="311" spans="1:7" x14ac:dyDescent="0.3">
      <c r="A311" s="8">
        <v>202009000191</v>
      </c>
      <c r="E311" t="s">
        <v>238</v>
      </c>
      <c r="F311" t="s">
        <v>200</v>
      </c>
      <c r="G311">
        <v>1771</v>
      </c>
    </row>
    <row r="312" spans="1:7" x14ac:dyDescent="0.3">
      <c r="A312" s="8">
        <v>202009000196</v>
      </c>
      <c r="B312" t="s">
        <v>211</v>
      </c>
      <c r="C312" t="s">
        <v>212</v>
      </c>
      <c r="D312" t="s">
        <v>160</v>
      </c>
      <c r="E312" s="45"/>
      <c r="F312" s="45" t="s">
        <v>213</v>
      </c>
      <c r="G312">
        <v>3674.88</v>
      </c>
    </row>
    <row r="313" spans="1:7" x14ac:dyDescent="0.3">
      <c r="A313" s="8">
        <v>202009000196</v>
      </c>
      <c r="B313" t="s">
        <v>973</v>
      </c>
      <c r="C313" t="s">
        <v>974</v>
      </c>
      <c r="D313" t="s">
        <v>975</v>
      </c>
      <c r="F313" t="s">
        <v>976</v>
      </c>
      <c r="G313">
        <v>4470.0600000000004</v>
      </c>
    </row>
    <row r="314" spans="1:7" x14ac:dyDescent="0.3">
      <c r="A314" s="8">
        <v>202009000204</v>
      </c>
      <c r="E314" t="s">
        <v>237</v>
      </c>
      <c r="F314" t="s">
        <v>185</v>
      </c>
      <c r="G314">
        <v>75878.09</v>
      </c>
    </row>
    <row r="315" spans="1:7" x14ac:dyDescent="0.3">
      <c r="A315" s="8">
        <v>202009000213</v>
      </c>
      <c r="B315" t="s">
        <v>165</v>
      </c>
      <c r="C315" t="s">
        <v>166</v>
      </c>
      <c r="D315" t="s">
        <v>197</v>
      </c>
      <c r="F315" t="s">
        <v>171</v>
      </c>
      <c r="G315">
        <v>732.01</v>
      </c>
    </row>
    <row r="316" spans="1:7" x14ac:dyDescent="0.3">
      <c r="A316" s="8">
        <v>202009000213</v>
      </c>
      <c r="E316" t="s">
        <v>407</v>
      </c>
      <c r="F316" t="s">
        <v>582</v>
      </c>
      <c r="G316">
        <v>811.01</v>
      </c>
    </row>
    <row r="317" spans="1:7" x14ac:dyDescent="0.3">
      <c r="A317" s="8">
        <v>202009000214</v>
      </c>
      <c r="B317" t="s">
        <v>1085</v>
      </c>
      <c r="C317" t="s">
        <v>691</v>
      </c>
      <c r="D317" t="s">
        <v>1031</v>
      </c>
      <c r="F317" t="s">
        <v>1032</v>
      </c>
      <c r="G317">
        <v>3792</v>
      </c>
    </row>
    <row r="318" spans="1:7" x14ac:dyDescent="0.3">
      <c r="A318" s="8">
        <v>202009000216</v>
      </c>
      <c r="B318" t="s">
        <v>249</v>
      </c>
      <c r="C318" t="s">
        <v>250</v>
      </c>
      <c r="D318" t="s">
        <v>251</v>
      </c>
      <c r="F318" t="s">
        <v>252</v>
      </c>
      <c r="G318">
        <v>8120</v>
      </c>
    </row>
    <row r="319" spans="1:7" x14ac:dyDescent="0.3">
      <c r="A319" s="8">
        <v>202009000216</v>
      </c>
      <c r="E319" t="s">
        <v>198</v>
      </c>
      <c r="F319" t="s">
        <v>176</v>
      </c>
      <c r="G319">
        <v>17014.18</v>
      </c>
    </row>
    <row r="320" spans="1:7" x14ac:dyDescent="0.3">
      <c r="A320" s="8">
        <v>202009000216</v>
      </c>
      <c r="E320" t="s">
        <v>177</v>
      </c>
      <c r="G320">
        <v>12117.15</v>
      </c>
    </row>
    <row r="321" spans="1:7" x14ac:dyDescent="0.3">
      <c r="A321" s="8">
        <v>202009000216</v>
      </c>
      <c r="E321" t="s">
        <v>193</v>
      </c>
      <c r="F321" t="s">
        <v>175</v>
      </c>
      <c r="G321">
        <v>8480.89</v>
      </c>
    </row>
    <row r="322" spans="1:7" x14ac:dyDescent="0.3">
      <c r="A322" s="8">
        <v>202009000216</v>
      </c>
      <c r="E322" t="s">
        <v>174</v>
      </c>
      <c r="F322" t="s">
        <v>208</v>
      </c>
      <c r="G322">
        <v>4215.54</v>
      </c>
    </row>
    <row r="323" spans="1:7" x14ac:dyDescent="0.3">
      <c r="A323" s="8">
        <v>202009000222</v>
      </c>
      <c r="B323" t="s">
        <v>249</v>
      </c>
      <c r="C323" t="s">
        <v>250</v>
      </c>
      <c r="D323" t="s">
        <v>251</v>
      </c>
      <c r="F323" t="s">
        <v>252</v>
      </c>
      <c r="G323">
        <v>4060</v>
      </c>
    </row>
    <row r="324" spans="1:7" x14ac:dyDescent="0.3">
      <c r="A324" s="8">
        <v>202009000222</v>
      </c>
      <c r="E324" t="s">
        <v>193</v>
      </c>
      <c r="F324" t="s">
        <v>175</v>
      </c>
      <c r="G324">
        <v>4241.7299999999996</v>
      </c>
    </row>
    <row r="325" spans="1:7" x14ac:dyDescent="0.3">
      <c r="A325" s="8">
        <v>202009000233</v>
      </c>
      <c r="B325" t="s">
        <v>164</v>
      </c>
      <c r="C325" t="s">
        <v>190</v>
      </c>
      <c r="D325" t="s">
        <v>160</v>
      </c>
      <c r="F325" t="s">
        <v>168</v>
      </c>
      <c r="G325">
        <v>2070.6</v>
      </c>
    </row>
    <row r="326" spans="1:7" x14ac:dyDescent="0.3">
      <c r="A326" s="8">
        <v>202009000233</v>
      </c>
      <c r="E326" t="s">
        <v>215</v>
      </c>
      <c r="G326">
        <v>3857</v>
      </c>
    </row>
    <row r="327" spans="1:7" x14ac:dyDescent="0.3">
      <c r="A327" s="8">
        <v>202009000245</v>
      </c>
      <c r="B327" t="s">
        <v>1085</v>
      </c>
      <c r="C327" t="s">
        <v>691</v>
      </c>
      <c r="D327" t="s">
        <v>1031</v>
      </c>
      <c r="F327" t="s">
        <v>1032</v>
      </c>
      <c r="G327">
        <v>4632</v>
      </c>
    </row>
    <row r="328" spans="1:7" x14ac:dyDescent="0.3">
      <c r="A328" s="8">
        <v>202009000247</v>
      </c>
      <c r="E328" t="s">
        <v>237</v>
      </c>
      <c r="F328" t="s">
        <v>185</v>
      </c>
      <c r="G328">
        <v>2097</v>
      </c>
    </row>
    <row r="329" spans="1:7" x14ac:dyDescent="0.3">
      <c r="A329" s="8">
        <v>202009000248</v>
      </c>
      <c r="B329" t="s">
        <v>1049</v>
      </c>
      <c r="C329" t="s">
        <v>1086</v>
      </c>
      <c r="D329" t="s">
        <v>1051</v>
      </c>
      <c r="F329" t="s">
        <v>1052</v>
      </c>
      <c r="G329">
        <v>3282.8</v>
      </c>
    </row>
    <row r="330" spans="1:7" x14ac:dyDescent="0.3">
      <c r="A330" s="8">
        <v>202009000248</v>
      </c>
      <c r="E330" t="s">
        <v>1087</v>
      </c>
      <c r="G330">
        <v>6670</v>
      </c>
    </row>
    <row r="331" spans="1:7" x14ac:dyDescent="0.3">
      <c r="A331" s="8">
        <v>202009000248</v>
      </c>
      <c r="E331" t="s">
        <v>1088</v>
      </c>
      <c r="G331">
        <v>8613</v>
      </c>
    </row>
    <row r="332" spans="1:7" x14ac:dyDescent="0.3">
      <c r="A332" s="8">
        <v>202009000253</v>
      </c>
      <c r="E332" t="s">
        <v>193</v>
      </c>
      <c r="F332" t="s">
        <v>175</v>
      </c>
      <c r="G332">
        <v>1852.11</v>
      </c>
    </row>
    <row r="333" spans="1:7" x14ac:dyDescent="0.3">
      <c r="A333" s="8">
        <v>202009000253</v>
      </c>
      <c r="B333" t="s">
        <v>249</v>
      </c>
      <c r="C333" t="s">
        <v>250</v>
      </c>
      <c r="D333" t="s">
        <v>251</v>
      </c>
      <c r="F333" t="s">
        <v>252</v>
      </c>
      <c r="G333">
        <v>2030</v>
      </c>
    </row>
    <row r="334" spans="1:7" x14ac:dyDescent="0.3">
      <c r="A334" s="8">
        <v>202009000335</v>
      </c>
      <c r="E334" t="s">
        <v>222</v>
      </c>
      <c r="F334" s="4" t="s">
        <v>223</v>
      </c>
      <c r="G334">
        <v>10035.16</v>
      </c>
    </row>
    <row r="335" spans="1:7" x14ac:dyDescent="0.3">
      <c r="A335" s="8">
        <v>202009000335</v>
      </c>
      <c r="E335" t="s">
        <v>224</v>
      </c>
      <c r="F335" s="4" t="s">
        <v>225</v>
      </c>
      <c r="G335">
        <v>20179.5</v>
      </c>
    </row>
    <row r="336" spans="1:7" x14ac:dyDescent="0.3">
      <c r="A336" s="8">
        <v>202009000335</v>
      </c>
      <c r="E336" t="s">
        <v>216</v>
      </c>
      <c r="F336" s="4" t="s">
        <v>217</v>
      </c>
      <c r="G336">
        <v>14656.5</v>
      </c>
    </row>
    <row r="337" spans="1:7" x14ac:dyDescent="0.3">
      <c r="A337" s="8">
        <v>202009000336</v>
      </c>
      <c r="E337" t="s">
        <v>174</v>
      </c>
      <c r="F337" s="4" t="s">
        <v>208</v>
      </c>
      <c r="G337">
        <v>2398.3000000000002</v>
      </c>
    </row>
    <row r="338" spans="1:7" x14ac:dyDescent="0.3">
      <c r="A338" s="8">
        <v>202009000336</v>
      </c>
      <c r="E338" t="s">
        <v>198</v>
      </c>
      <c r="F338" s="4" t="s">
        <v>176</v>
      </c>
      <c r="G338">
        <v>2436</v>
      </c>
    </row>
    <row r="339" spans="1:7" x14ac:dyDescent="0.3">
      <c r="A339" s="8">
        <v>202009000372</v>
      </c>
      <c r="E339" t="s">
        <v>1056</v>
      </c>
      <c r="F339" t="s">
        <v>1057</v>
      </c>
      <c r="G339">
        <v>5479</v>
      </c>
    </row>
    <row r="340" spans="1:7" x14ac:dyDescent="0.3">
      <c r="A340" s="8">
        <v>202009000380</v>
      </c>
      <c r="B340" s="45"/>
      <c r="C340" s="45"/>
      <c r="D340" s="45"/>
      <c r="E340" s="45" t="s">
        <v>1061</v>
      </c>
      <c r="F340" s="45" t="s">
        <v>1062</v>
      </c>
      <c r="G340">
        <v>9427.23</v>
      </c>
    </row>
    <row r="341" spans="1:7" x14ac:dyDescent="0.3">
      <c r="A341" s="8">
        <v>202009000397</v>
      </c>
      <c r="E341" t="s">
        <v>236</v>
      </c>
      <c r="F341" t="s">
        <v>204</v>
      </c>
      <c r="G341">
        <v>69483</v>
      </c>
    </row>
    <row r="342" spans="1:7" x14ac:dyDescent="0.3">
      <c r="A342" s="8">
        <v>202009000565</v>
      </c>
      <c r="B342" t="s">
        <v>1084</v>
      </c>
      <c r="C342" t="s">
        <v>239</v>
      </c>
      <c r="D342" t="s">
        <v>240</v>
      </c>
      <c r="F342" s="4" t="s">
        <v>241</v>
      </c>
      <c r="G342">
        <v>15388.56</v>
      </c>
    </row>
  </sheetData>
  <autoFilter ref="A3:G256" xr:uid="{00000000-0009-0000-0000-000004000000}">
    <sortState xmlns:xlrd2="http://schemas.microsoft.com/office/spreadsheetml/2017/richdata2" ref="A4:G197">
      <sortCondition ref="A3"/>
    </sortState>
  </autoFilter>
  <sortState xmlns:xlrd2="http://schemas.microsoft.com/office/spreadsheetml/2017/richdata2" ref="A240:G342">
    <sortCondition ref="A240:A342"/>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election activeCell="E4" sqref="E4"/>
    </sheetView>
  </sheetViews>
  <sheetFormatPr baseColWidth="10" defaultColWidth="9" defaultRowHeight="14.4" x14ac:dyDescent="0.3"/>
  <cols>
    <col min="1" max="1" width="3.44140625" bestFit="1" customWidth="1"/>
    <col min="2" max="2" width="42.88671875" bestFit="1" customWidth="1"/>
    <col min="3" max="3" width="58.44140625" bestFit="1" customWidth="1"/>
    <col min="4" max="4" width="53" bestFit="1" customWidth="1"/>
    <col min="5" max="5" width="63.109375" bestFit="1" customWidth="1"/>
  </cols>
  <sheetData>
    <row r="1" spans="1:5" hidden="1" x14ac:dyDescent="0.3">
      <c r="B1" t="s">
        <v>9</v>
      </c>
      <c r="C1" t="s">
        <v>10</v>
      </c>
      <c r="D1" t="s">
        <v>9</v>
      </c>
      <c r="E1" t="s">
        <v>8</v>
      </c>
    </row>
    <row r="2" spans="1:5" hidden="1" x14ac:dyDescent="0.3">
      <c r="B2" t="s">
        <v>130</v>
      </c>
      <c r="C2" t="s">
        <v>131</v>
      </c>
      <c r="D2" t="s">
        <v>132</v>
      </c>
      <c r="E2" t="s">
        <v>133</v>
      </c>
    </row>
    <row r="3" spans="1:5" x14ac:dyDescent="0.3">
      <c r="A3" s="1" t="s">
        <v>123</v>
      </c>
      <c r="B3" s="1" t="s">
        <v>134</v>
      </c>
      <c r="C3" s="1" t="s">
        <v>135</v>
      </c>
      <c r="D3" s="1" t="s">
        <v>136</v>
      </c>
      <c r="E3" s="1" t="s">
        <v>137</v>
      </c>
    </row>
    <row r="4" spans="1:5" x14ac:dyDescent="0.3">
      <c r="A4">
        <v>1</v>
      </c>
      <c r="B4" t="s">
        <v>149</v>
      </c>
      <c r="D4" t="s">
        <v>150</v>
      </c>
      <c r="E4" t="s">
        <v>138</v>
      </c>
    </row>
  </sheetData>
  <dataValidations count="1">
    <dataValidation type="list" allowBlank="1" showErrorMessage="1" sqref="E4:E201" xr:uid="{00000000-0002-0000-0500-000000000000}">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 defaultRowHeight="14.4" x14ac:dyDescent="0.3"/>
  <sheetData>
    <row r="1" spans="1:1" x14ac:dyDescent="0.3">
      <c r="A1" t="s">
        <v>138</v>
      </c>
    </row>
    <row r="2" spans="1:1" x14ac:dyDescent="0.3">
      <c r="A2" t="s">
        <v>139</v>
      </c>
    </row>
    <row r="3" spans="1:1" x14ac:dyDescent="0.3">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B4" sqref="B4"/>
    </sheetView>
  </sheetViews>
  <sheetFormatPr baseColWidth="10" defaultColWidth="9" defaultRowHeight="14.4" x14ac:dyDescent="0.3"/>
  <cols>
    <col min="1" max="1" width="3.44140625" bestFit="1" customWidth="1"/>
    <col min="2" max="2" width="36.88671875" bestFit="1" customWidth="1"/>
    <col min="3" max="3" width="36.33203125" bestFit="1" customWidth="1"/>
    <col min="4" max="4" width="44.6640625" bestFit="1" customWidth="1"/>
    <col min="5" max="5" width="42.5546875" bestFit="1" customWidth="1"/>
  </cols>
  <sheetData>
    <row r="1" spans="1:5" hidden="1" x14ac:dyDescent="0.3">
      <c r="B1" t="s">
        <v>9</v>
      </c>
      <c r="C1" t="s">
        <v>9</v>
      </c>
      <c r="D1" t="s">
        <v>7</v>
      </c>
      <c r="E1" t="s">
        <v>10</v>
      </c>
    </row>
    <row r="2" spans="1:5" hidden="1" x14ac:dyDescent="0.3">
      <c r="B2" t="s">
        <v>141</v>
      </c>
      <c r="C2" t="s">
        <v>142</v>
      </c>
      <c r="D2" t="s">
        <v>143</v>
      </c>
      <c r="E2" t="s">
        <v>144</v>
      </c>
    </row>
    <row r="3" spans="1:5" x14ac:dyDescent="0.3">
      <c r="A3" s="1" t="s">
        <v>123</v>
      </c>
      <c r="B3" s="1" t="s">
        <v>145</v>
      </c>
      <c r="C3" s="1" t="s">
        <v>146</v>
      </c>
      <c r="D3" s="1" t="s">
        <v>147</v>
      </c>
      <c r="E3" s="1" t="s">
        <v>148</v>
      </c>
    </row>
    <row r="4" spans="1:5" x14ac:dyDescent="0.3">
      <c r="A4">
        <v>1</v>
      </c>
      <c r="B4" t="s">
        <v>150</v>
      </c>
      <c r="C4" t="s">
        <v>149</v>
      </c>
      <c r="D4" s="3">
        <v>43830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cp:lastPrinted>2020-06-11T00:04:18Z</cp:lastPrinted>
  <dcterms:created xsi:type="dcterms:W3CDTF">2020-02-27T17:01:50Z</dcterms:created>
  <dcterms:modified xsi:type="dcterms:W3CDTF">2020-11-24T17:29:25Z</dcterms:modified>
</cp:coreProperties>
</file>