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D:\MUNICIPIOS\POTABILIZADORAS\POZA RICA\SEGUNDA ETAPA\EXCEL\OBRA CIVIL\"/>
    </mc:Choice>
  </mc:AlternateContent>
  <xr:revisionPtr revIDLastSave="0" documentId="13_ncr:1_{A9E560E4-4745-46EC-924D-1E69AAEF69A3}" xr6:coauthVersionLast="47" xr6:coauthVersionMax="47" xr10:uidLastSave="{00000000-0000-0000-0000-000000000000}"/>
  <bookViews>
    <workbookView xWindow="-108" yWindow="-108" windowWidth="23256" windowHeight="12456" tabRatio="736" xr2:uid="{00000000-000D-0000-FFFF-FFFF00000000}"/>
  </bookViews>
  <sheets>
    <sheet name="CAT" sheetId="26" r:id="rId1"/>
  </sheets>
  <definedNames>
    <definedName name="____IV99895">#REF!</definedName>
    <definedName name="___IV99895">#REF!</definedName>
    <definedName name="__1_070___D0Su">#REF!,#REF!,#REF!</definedName>
    <definedName name="__IV99895">#REF!</definedName>
    <definedName name="_1_070___D0Su">#REF!,#REF!,#REF!</definedName>
    <definedName name="_11_7____D_Su">#REF!,#REF!,#REF!</definedName>
    <definedName name="_14_7____D_Su">#REF!,#REF!,#REF!</definedName>
    <definedName name="_2_7____D_Su">#REF!,#REF!,#REF!</definedName>
    <definedName name="_3_070___D0Su">#REF!,#REF!,#REF!</definedName>
    <definedName name="_3_7____D_Su">#REF!,#REF!,#REF!</definedName>
    <definedName name="_5_7____D_Su">#REF!,#REF!,#REF!</definedName>
    <definedName name="_7_070___D0Su">#REF!,#REF!,#REF!</definedName>
    <definedName name="_IV99895">#REF!</definedName>
    <definedName name="_se">#REF!,#REF!,#REF!</definedName>
    <definedName name="acarreos">#REF!</definedName>
    <definedName name="acarreos2">#REF!</definedName>
    <definedName name="_xlnm.Print_Area" localSheetId="0">CAT!$A$1:$G$49</definedName>
    <definedName name="caja">#REF!</definedName>
    <definedName name="cat">#REF!,#REF!,#REF!</definedName>
    <definedName name="celda">#REF!</definedName>
    <definedName name="CUAL">#REF!,#REF!,#REF!</definedName>
    <definedName name="D">#REF!</definedName>
    <definedName name="DDD">#REF!,#REF!,#REF!</definedName>
    <definedName name="DEY">#REF!</definedName>
    <definedName name="E">#REF!,#REF!,#REF!</definedName>
    <definedName name="GENERA">#REF!,#REF!,#REF!</definedName>
    <definedName name="HOJA_SECAS">#REF!,#REF!,#REF!</definedName>
    <definedName name="HOJA1">#REF!,#REF!,#REF!</definedName>
    <definedName name="huhe5jwsxj">#REF!</definedName>
    <definedName name="linea">#REF!</definedName>
    <definedName name="NUEVO">#REF!,#REF!,#REF!</definedName>
    <definedName name="obra">#REF!</definedName>
    <definedName name="obra1">#REF!</definedName>
    <definedName name="obra2">#REF!</definedName>
    <definedName name="pres">#REF!,#REF!,#REF!</definedName>
    <definedName name="PZA.">#REF!</definedName>
    <definedName name="RED">#REF!</definedName>
    <definedName name="S">#REF!</definedName>
    <definedName name="sfsfge">#REF!</definedName>
    <definedName name="ssss">#REF!,#REF!,#REF!</definedName>
    <definedName name="SUMAS">#REF!,#REF!,#REF!</definedName>
    <definedName name="Sumas_SECAS">#REF!,#REF!,#REF!</definedName>
    <definedName name="suministros">#REF!</definedName>
    <definedName name="suministros1">#REF!</definedName>
    <definedName name="suministros2">#REF!</definedName>
    <definedName name="tanque">#REF!</definedName>
    <definedName name="_xlnm.Print_Titles" localSheetId="0">CAT!$1:$13</definedName>
    <definedName name="total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5" i="26" l="1"/>
  <c r="J46" i="26" s="1"/>
  <c r="J44" i="26"/>
  <c r="I44" i="26"/>
  <c r="J43" i="26"/>
  <c r="I43" i="26"/>
</calcChain>
</file>

<file path=xl/sharedStrings.xml><?xml version="1.0" encoding="utf-8"?>
<sst xmlns="http://schemas.openxmlformats.org/spreadsheetml/2006/main" count="93" uniqueCount="75">
  <si>
    <t>GOBIERNO DEL ESTADO DE VERACRUZ DE IGNACIO DE LA LLAVE</t>
  </si>
  <si>
    <t>CLAVE</t>
  </si>
  <si>
    <t>M2</t>
  </si>
  <si>
    <t>1004 01</t>
  </si>
  <si>
    <t>1005 01</t>
  </si>
  <si>
    <t>1131 00</t>
  </si>
  <si>
    <t>4030 00</t>
  </si>
  <si>
    <t>M</t>
  </si>
  <si>
    <t>KG</t>
  </si>
  <si>
    <t xml:space="preserve"> </t>
  </si>
  <si>
    <t>4090 01</t>
  </si>
  <si>
    <t>4085 03</t>
  </si>
  <si>
    <t>4085 00</t>
  </si>
  <si>
    <t>CIMENTACIONES.</t>
  </si>
  <si>
    <t>4080 01</t>
  </si>
  <si>
    <t>4080 00</t>
  </si>
  <si>
    <t>DE F'C= 200 KG/CM2.</t>
  </si>
  <si>
    <t>4030 04</t>
  </si>
  <si>
    <t>DE F'C= 100 KG/CM2.</t>
  </si>
  <si>
    <t>4030 01</t>
  </si>
  <si>
    <t>1131 06</t>
  </si>
  <si>
    <t>1080 02</t>
  </si>
  <si>
    <t>1080 00</t>
  </si>
  <si>
    <t xml:space="preserve">PRECIO </t>
  </si>
  <si>
    <t>UNIDAD</t>
  </si>
  <si>
    <t>DEPARTAMENTO DE ESTUDIOS Y PROYECTOS</t>
  </si>
  <si>
    <t xml:space="preserve">LOCALIDAD: </t>
  </si>
  <si>
    <t xml:space="preserve">MUNICIPIO:  </t>
  </si>
  <si>
    <t>OBRA:</t>
  </si>
  <si>
    <t>CONCEPTO</t>
  </si>
  <si>
    <t>CANTIDAD</t>
  </si>
  <si>
    <t>UNITARIO</t>
  </si>
  <si>
    <t>IMPORTE</t>
  </si>
  <si>
    <t>(CON LETRA)</t>
  </si>
  <si>
    <t>$</t>
  </si>
  <si>
    <t>PARTIDA:</t>
  </si>
  <si>
    <t>COMISIÓN DEL AGUA DEL ESTADO DE VERACRUZ</t>
  </si>
  <si>
    <t>M3</t>
  </si>
  <si>
    <t>COMPACTADO AL 90% PROCTOR, CON MATERIAL DE BANCO.</t>
  </si>
  <si>
    <t>CARGA A CAMIÓN DE MATERIAL PRODUCTO DE EXCAVACIÓN.</t>
  </si>
  <si>
    <t>LIMPIEZA Y TRAZO EN EL ÁREA DE TRABAJO.</t>
  </si>
  <si>
    <t>HASTA 2.00 M DE PROFUNDIDAD.</t>
  </si>
  <si>
    <t>EXCAVACIÓN A MANO P/ DESPLANTE DE ESTRUCTURAS, CUALQUIER EN MATERIAL EXCEPTO ROCA, EN AGUA…</t>
  </si>
  <si>
    <t>RELLENO EN ZANJAS...</t>
  </si>
  <si>
    <t>FABRICACIÓN Y COLADO DE CONCRETO VIBRADO Y CURADO…</t>
  </si>
  <si>
    <t>CIMBRA DE MADERA PARA ACABADOS NO APARENTES EN…</t>
  </si>
  <si>
    <t>SUMINISTRO Y COLOCACIÓN DE JUNTA DE EXPANSIÓN PREMOLDEADA C/ESPESOR DE 2.54 CM…</t>
  </si>
  <si>
    <t>DE 10 CM DE PERALTE.</t>
  </si>
  <si>
    <t>PLANO TERRACERÍAS, LOMERÍO SUAVE REVESTIDO, LOMERÍO PRONUNCIADO PAVIMENTADO.</t>
  </si>
  <si>
    <t>PLANO BRECHA, LOMERÍO SUAVE TERRACERÍAS, LOMERÍO PRONUNCIADO REVESTIDO, MONTAÑOSO PAVIMENTADO.</t>
  </si>
  <si>
    <t>9002 00A</t>
  </si>
  <si>
    <t>ACARREO KM SUBSECUENTES AL 1o MATERIAL PRODUCTO DE EXCAVACIÓN Y/O MATERIAL DE BANCO EXCEPTO ROCA EN CAMIÓN DE VOLTEO, EN CAMINO...</t>
  </si>
  <si>
    <t>9002 03A</t>
  </si>
  <si>
    <t xml:space="preserve">PRECIO UNITARIO </t>
  </si>
  <si>
    <t>DESCRIPCIÓN</t>
  </si>
  <si>
    <t>ML</t>
  </si>
  <si>
    <t>POZA RICA DE HIDALGO.</t>
  </si>
  <si>
    <t>INST.10%</t>
  </si>
  <si>
    <t>IND.30%</t>
  </si>
  <si>
    <t>SUMINISTRO Y COLOCACIÓN DE ACERO DE REFUERZO FY= 4200 KG/CM2</t>
  </si>
  <si>
    <t>9000 00A</t>
  </si>
  <si>
    <t>KM/M3</t>
  </si>
  <si>
    <t>ACARREO 1er KM  MATERIAL PRODUCTO DE EXCAVACIÓN Y/O MATERIAL DE BANCO EXCEPTO ROCA EN CAMIÓN DE VOLTEO, EN CAMINO…</t>
  </si>
  <si>
    <t>9000 02A</t>
  </si>
  <si>
    <t>REJILLA-FRP</t>
  </si>
  <si>
    <t xml:space="preserve">REHABILITACIÓN DE LA PLANTA POTABILIZADORA (SEGUNDA ETAPA) </t>
  </si>
  <si>
    <t>POZA RICA DE HIDALGO</t>
  </si>
  <si>
    <t>BARANDALES Y ESCALERAS</t>
  </si>
  <si>
    <t>OBRA CIVIL</t>
  </si>
  <si>
    <t>BARANDAL-AC</t>
  </si>
  <si>
    <t>Fabricación, suministro e instalación de rejilla RGM15 Moldeada de plástico reforzado con fibra de vidrio de 1.5" de altura o peralte, con módulos de dimensiones de (1.22m x3.66m ) color Amarillo Trafico; elaborado con resina poliéster isoftálica de moderada resistencia química y superficie antiderrapante. Indice de propagacion de la llama de 25 o menos de acuerdo con ASTM E-84, INCLUYE : pintura, cortes,  mano de obra, equipo especial, consumibles y todo lo nesario para su correcta instalación.</t>
  </si>
  <si>
    <t>SUBPARTIDA:</t>
  </si>
  <si>
    <t xml:space="preserve">FABRICACIÓN, SUMINISTRO E INSTALACIÓN DE BARANDAL DE ACERO AL CARBÓN DE TUBO DE 1 1/2'' CED.40 Y POSTES DE 1 1/2'' CED.40 de 0.90 DE ALTURA A CADA 1.50- 2 M Y PLACA CONFORME LO INDICADO EN PROYECTO. INCLUYE:   SUMINISTRO Y COLOCACION DE ANCLAJE EXPANSIVO DE 3/8"x 3", PINTURA, CORTES, MANO DE OBRA, EQUIPO, CONSUMIBLES Y TODO LO NECESARIO PARA SU CORRECTA INSTALACIÓN. </t>
  </si>
  <si>
    <t>CATALOGO DE CONCEPTOS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</si>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</sst>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"/>
    <numFmt numFmtId="165" formatCode="_-[$€-2]* #,##0.00_-;\-[$€-2]* #,##0.00_-;_-[$€-2]* &quot;-&quot;??_-"/>
    <numFmt numFmtId="166" formatCode="_(* #,##0.00_);_(* \(#,##0.00\);_(* &quot;-&quot;??_);_(@_)"/>
    <numFmt numFmtId="167" formatCode="&quot;$&quot;#,##0.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Panton"/>
      <family val="3"/>
    </font>
    <font>
      <sz val="10"/>
      <name val="Panton"/>
      <family val="3"/>
    </font>
    <font>
      <u/>
      <sz val="10"/>
      <name val="Panton"/>
      <family val="3"/>
    </font>
    <font>
      <sz val="10"/>
      <color rgb="FF000000"/>
      <name val="Times New Roman"/>
      <family val="1"/>
    </font>
    <font>
      <b/>
      <sz val="18"/>
      <name val="Verdana"/>
      <family val="2"/>
    </font>
    <font>
      <b/>
      <sz val="16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u/>
      <sz val="10"/>
      <name val="Verdana"/>
      <family val="2"/>
    </font>
    <font>
      <b/>
      <sz val="15"/>
      <name val="Verdana"/>
      <family val="2"/>
    </font>
    <font>
      <b/>
      <sz val="20"/>
      <name val="Verdana"/>
      <family val="2"/>
    </font>
    <font>
      <sz val="10"/>
      <color theme="0"/>
      <name val="Verdana"/>
      <family val="2"/>
    </font>
    <font>
      <b/>
      <sz val="10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5" tint="-0.24994659260841701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165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0" fontId="7" fillId="0" borderId="0"/>
    <xf numFmtId="0" fontId="5" fillId="0" borderId="0"/>
    <xf numFmtId="0" fontId="7" fillId="0" borderId="0"/>
    <xf numFmtId="0" fontId="8" fillId="0" borderId="0"/>
    <xf numFmtId="164" fontId="5" fillId="0" borderId="0" applyFont="0" applyFill="0" applyBorder="0" applyAlignment="0" applyProtection="0"/>
    <xf numFmtId="0" fontId="7" fillId="0" borderId="0"/>
    <xf numFmtId="0" fontId="9" fillId="0" borderId="0"/>
    <xf numFmtId="0" fontId="4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43" fontId="5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8" fillId="0" borderId="0"/>
    <xf numFmtId="44" fontId="5" fillId="0" borderId="0" applyFont="0" applyFill="0" applyBorder="0" applyAlignment="0" applyProtection="0"/>
    <xf numFmtId="0" fontId="5" fillId="0" borderId="0"/>
    <xf numFmtId="44" fontId="2" fillId="0" borderId="0" applyFont="0" applyFill="0" applyBorder="0" applyAlignment="0" applyProtection="0"/>
    <xf numFmtId="0" fontId="1" fillId="0" borderId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</cellStyleXfs>
  <cellXfs count="121">
    <xf numFmtId="0" fontId="0" fillId="0" borderId="0" xfId="0"/>
    <xf numFmtId="0" fontId="13" fillId="0" borderId="0" xfId="0" applyFont="1"/>
    <xf numFmtId="0" fontId="13" fillId="0" borderId="0" xfId="0" applyFont="1" applyFill="1"/>
    <xf numFmtId="0" fontId="13" fillId="0" borderId="0" xfId="23" applyFont="1"/>
    <xf numFmtId="0" fontId="13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167" fontId="14" fillId="0" borderId="0" xfId="0" applyNumberFormat="1" applyFont="1" applyBorder="1" applyAlignment="1"/>
    <xf numFmtId="167" fontId="13" fillId="6" borderId="0" xfId="0" applyNumberFormat="1" applyFont="1" applyFill="1"/>
    <xf numFmtId="167" fontId="14" fillId="0" borderId="0" xfId="0" applyNumberFormat="1" applyFont="1" applyFill="1" applyBorder="1" applyAlignment="1"/>
    <xf numFmtId="167" fontId="13" fillId="0" borderId="0" xfId="0" applyNumberFormat="1" applyFont="1" applyFill="1"/>
    <xf numFmtId="167" fontId="14" fillId="0" borderId="4" xfId="0" applyNumberFormat="1" applyFont="1" applyFill="1" applyBorder="1"/>
    <xf numFmtId="167" fontId="13" fillId="0" borderId="4" xfId="0" applyNumberFormat="1" applyFont="1" applyFill="1" applyBorder="1"/>
    <xf numFmtId="167" fontId="13" fillId="0" borderId="4" xfId="0" applyNumberFormat="1" applyFont="1" applyBorder="1"/>
    <xf numFmtId="167" fontId="13" fillId="0" borderId="0" xfId="0" applyNumberFormat="1" applyFont="1"/>
    <xf numFmtId="0" fontId="19" fillId="0" borderId="13" xfId="11" applyFont="1" applyBorder="1" applyAlignment="1"/>
    <xf numFmtId="0" fontId="23" fillId="2" borderId="14" xfId="11" applyFont="1" applyFill="1" applyBorder="1" applyAlignment="1" applyProtection="1">
      <protection locked="0"/>
    </xf>
    <xf numFmtId="0" fontId="19" fillId="0" borderId="14" xfId="23" applyFont="1" applyBorder="1"/>
    <xf numFmtId="0" fontId="23" fillId="2" borderId="14" xfId="11" applyFont="1" applyFill="1" applyBorder="1" applyAlignment="1" applyProtection="1">
      <alignment horizontal="center"/>
      <protection locked="0"/>
    </xf>
    <xf numFmtId="0" fontId="19" fillId="0" borderId="16" xfId="11" applyFont="1" applyBorder="1" applyAlignment="1"/>
    <xf numFmtId="0" fontId="17" fillId="2" borderId="0" xfId="11" applyFont="1" applyFill="1" applyBorder="1" applyAlignment="1" applyProtection="1">
      <protection locked="0"/>
    </xf>
    <xf numFmtId="0" fontId="19" fillId="0" borderId="0" xfId="23" applyFont="1" applyBorder="1"/>
    <xf numFmtId="0" fontId="17" fillId="2" borderId="0" xfId="11" applyFont="1" applyFill="1" applyBorder="1" applyAlignment="1" applyProtection="1">
      <alignment horizontal="center"/>
      <protection locked="0"/>
    </xf>
    <xf numFmtId="0" fontId="18" fillId="2" borderId="0" xfId="11" applyFont="1" applyFill="1" applyBorder="1" applyAlignment="1"/>
    <xf numFmtId="0" fontId="18" fillId="2" borderId="0" xfId="11" applyFont="1" applyFill="1" applyBorder="1" applyAlignment="1">
      <alignment horizontal="center"/>
    </xf>
    <xf numFmtId="0" fontId="18" fillId="2" borderId="9" xfId="11" applyFont="1" applyFill="1" applyBorder="1" applyAlignment="1"/>
    <xf numFmtId="0" fontId="18" fillId="2" borderId="9" xfId="11" applyFont="1" applyFill="1" applyBorder="1" applyAlignment="1">
      <alignment horizontal="center"/>
    </xf>
    <xf numFmtId="0" fontId="20" fillId="0" borderId="21" xfId="11" applyFont="1" applyFill="1" applyBorder="1" applyAlignment="1">
      <alignment horizontal="center"/>
    </xf>
    <xf numFmtId="166" fontId="20" fillId="3" borderId="4" xfId="12" applyNumberFormat="1" applyFont="1" applyFill="1" applyBorder="1" applyAlignment="1">
      <alignment horizontal="center" vertical="center" wrapText="1"/>
    </xf>
    <xf numFmtId="166" fontId="20" fillId="3" borderId="17" xfId="12" applyNumberFormat="1" applyFont="1" applyFill="1" applyBorder="1" applyAlignment="1">
      <alignment horizontal="center" vertical="center" wrapText="1"/>
    </xf>
    <xf numFmtId="0" fontId="19" fillId="4" borderId="3" xfId="11" applyFont="1" applyFill="1" applyBorder="1" applyAlignment="1">
      <alignment horizontal="center"/>
    </xf>
    <xf numFmtId="1" fontId="19" fillId="4" borderId="2" xfId="11" applyNumberFormat="1" applyFont="1" applyFill="1" applyBorder="1" applyAlignment="1">
      <alignment horizontal="center"/>
    </xf>
    <xf numFmtId="166" fontId="20" fillId="4" borderId="2" xfId="12" applyNumberFormat="1" applyFont="1" applyFill="1" applyBorder="1" applyAlignment="1">
      <alignment horizontal="center"/>
    </xf>
    <xf numFmtId="0" fontId="20" fillId="4" borderId="4" xfId="11" applyFont="1" applyFill="1" applyBorder="1" applyAlignment="1">
      <alignment horizontal="center" vertical="center"/>
    </xf>
    <xf numFmtId="1" fontId="20" fillId="4" borderId="10" xfId="11" applyNumberFormat="1" applyFont="1" applyFill="1" applyBorder="1" applyAlignment="1">
      <alignment horizontal="center" vertical="center"/>
    </xf>
    <xf numFmtId="166" fontId="20" fillId="4" borderId="10" xfId="12" applyNumberFormat="1" applyFont="1" applyFill="1" applyBorder="1" applyAlignment="1">
      <alignment horizontal="center" vertical="center"/>
    </xf>
    <xf numFmtId="0" fontId="20" fillId="4" borderId="8" xfId="11" applyFont="1" applyFill="1" applyBorder="1" applyAlignment="1">
      <alignment horizontal="center" vertical="center"/>
    </xf>
    <xf numFmtId="1" fontId="20" fillId="4" borderId="7" xfId="11" applyNumberFormat="1" applyFont="1" applyFill="1" applyBorder="1" applyAlignment="1">
      <alignment horizontal="center" vertical="center"/>
    </xf>
    <xf numFmtId="4" fontId="20" fillId="4" borderId="7" xfId="11" applyNumberFormat="1" applyFont="1" applyFill="1" applyBorder="1" applyAlignment="1">
      <alignment horizontal="center" vertical="center"/>
    </xf>
    <xf numFmtId="166" fontId="20" fillId="4" borderId="7" xfId="12" applyNumberFormat="1" applyFont="1" applyFill="1" applyBorder="1" applyAlignment="1">
      <alignment horizontal="center" vertical="center"/>
    </xf>
    <xf numFmtId="0" fontId="20" fillId="4" borderId="12" xfId="11" applyFont="1" applyFill="1" applyBorder="1" applyAlignment="1">
      <alignment horizontal="center" vertical="center"/>
    </xf>
    <xf numFmtId="4" fontId="20" fillId="4" borderId="0" xfId="11" applyNumberFormat="1" applyFont="1" applyFill="1" applyBorder="1" applyAlignment="1">
      <alignment horizontal="center" vertical="center"/>
    </xf>
    <xf numFmtId="0" fontId="20" fillId="0" borderId="12" xfId="11" applyFont="1" applyFill="1" applyBorder="1" applyAlignment="1">
      <alignment horizontal="left" vertical="center"/>
    </xf>
    <xf numFmtId="0" fontId="19" fillId="0" borderId="10" xfId="0" applyFont="1" applyBorder="1" applyAlignment="1">
      <alignment horizontal="center"/>
    </xf>
    <xf numFmtId="43" fontId="19" fillId="0" borderId="10" xfId="25" applyFont="1" applyFill="1" applyBorder="1" applyAlignment="1">
      <alignment horizontal="center" vertical="center" wrapText="1"/>
    </xf>
    <xf numFmtId="4" fontId="20" fillId="0" borderId="0" xfId="11" applyNumberFormat="1" applyFont="1" applyFill="1" applyBorder="1" applyAlignment="1">
      <alignment horizontal="center"/>
    </xf>
    <xf numFmtId="2" fontId="19" fillId="0" borderId="10" xfId="0" applyNumberFormat="1" applyFont="1" applyBorder="1" applyAlignment="1">
      <alignment horizontal="center" wrapText="1"/>
    </xf>
    <xf numFmtId="0" fontId="19" fillId="0" borderId="0" xfId="0" applyFont="1" applyBorder="1" applyAlignment="1">
      <alignment wrapText="1"/>
    </xf>
    <xf numFmtId="0" fontId="20" fillId="0" borderId="12" xfId="11" applyFont="1" applyFill="1" applyBorder="1" applyAlignment="1">
      <alignment horizontal="left" vertical="center" wrapText="1"/>
    </xf>
    <xf numFmtId="0" fontId="19" fillId="0" borderId="12" xfId="11" applyFont="1" applyFill="1" applyBorder="1" applyAlignment="1">
      <alignment horizontal="left" vertical="center"/>
    </xf>
    <xf numFmtId="4" fontId="19" fillId="0" borderId="10" xfId="0" applyNumberFormat="1" applyFont="1" applyBorder="1" applyAlignment="1">
      <alignment horizontal="center"/>
    </xf>
    <xf numFmtId="0" fontId="19" fillId="0" borderId="12" xfId="11" applyFont="1" applyFill="1" applyBorder="1" applyAlignment="1">
      <alignment horizontal="left" vertical="center" wrapText="1"/>
    </xf>
    <xf numFmtId="2" fontId="19" fillId="0" borderId="10" xfId="0" applyNumberFormat="1" applyFont="1" applyBorder="1" applyAlignment="1">
      <alignment horizontal="center" vertical="center"/>
    </xf>
    <xf numFmtId="4" fontId="19" fillId="0" borderId="10" xfId="0" applyNumberFormat="1" applyFont="1" applyBorder="1" applyAlignment="1">
      <alignment horizontal="center" vertical="center"/>
    </xf>
    <xf numFmtId="2" fontId="19" fillId="0" borderId="10" xfId="0" applyNumberFormat="1" applyFont="1" applyBorder="1" applyAlignment="1">
      <alignment horizontal="center" vertical="center" wrapText="1"/>
    </xf>
    <xf numFmtId="2" fontId="19" fillId="0" borderId="10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10" xfId="0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/>
    </xf>
    <xf numFmtId="0" fontId="19" fillId="0" borderId="0" xfId="0" applyFont="1" applyBorder="1" applyAlignment="1">
      <alignment vertical="center"/>
    </xf>
    <xf numFmtId="0" fontId="20" fillId="0" borderId="10" xfId="11" applyFont="1" applyFill="1" applyBorder="1" applyAlignment="1">
      <alignment horizontal="left" vertical="center" wrapText="1"/>
    </xf>
    <xf numFmtId="0" fontId="19" fillId="0" borderId="12" xfId="0" applyFont="1" applyBorder="1" applyAlignment="1">
      <alignment horizontal="center" vertical="center"/>
    </xf>
    <xf numFmtId="0" fontId="24" fillId="5" borderId="3" xfId="0" applyFont="1" applyFill="1" applyBorder="1" applyAlignment="1">
      <alignment horizontal="center" wrapText="1"/>
    </xf>
    <xf numFmtId="0" fontId="24" fillId="5" borderId="1" xfId="0" applyFont="1" applyFill="1" applyBorder="1" applyAlignment="1">
      <alignment horizontal="center"/>
    </xf>
    <xf numFmtId="0" fontId="24" fillId="5" borderId="1" xfId="0" applyFont="1" applyFill="1" applyBorder="1"/>
    <xf numFmtId="2" fontId="25" fillId="5" borderId="1" xfId="0" applyNumberFormat="1" applyFont="1" applyFill="1" applyBorder="1" applyAlignment="1">
      <alignment horizontal="right"/>
    </xf>
    <xf numFmtId="167" fontId="25" fillId="5" borderId="23" xfId="0" applyNumberFormat="1" applyFont="1" applyFill="1" applyBorder="1"/>
    <xf numFmtId="0" fontId="24" fillId="5" borderId="4" xfId="0" applyFont="1" applyFill="1" applyBorder="1" applyAlignment="1">
      <alignment horizontal="center" wrapText="1"/>
    </xf>
    <xf numFmtId="0" fontId="24" fillId="5" borderId="0" xfId="0" applyFont="1" applyFill="1" applyBorder="1"/>
    <xf numFmtId="0" fontId="24" fillId="5" borderId="0" xfId="0" applyFont="1" applyFill="1" applyBorder="1" applyAlignment="1">
      <alignment horizontal="center"/>
    </xf>
    <xf numFmtId="0" fontId="25" fillId="5" borderId="0" xfId="0" applyFont="1" applyFill="1" applyBorder="1" applyAlignment="1">
      <alignment horizontal="right"/>
    </xf>
    <xf numFmtId="167" fontId="25" fillId="5" borderId="12" xfId="0" applyNumberFormat="1" applyFont="1" applyFill="1" applyBorder="1"/>
    <xf numFmtId="0" fontId="24" fillId="5" borderId="8" xfId="0" applyFont="1" applyFill="1" applyBorder="1" applyAlignment="1">
      <alignment horizontal="center" wrapText="1"/>
    </xf>
    <xf numFmtId="0" fontId="24" fillId="5" borderId="9" xfId="0" applyFont="1" applyFill="1" applyBorder="1"/>
    <xf numFmtId="0" fontId="24" fillId="5" borderId="9" xfId="0" applyFont="1" applyFill="1" applyBorder="1" applyAlignment="1">
      <alignment horizontal="center"/>
    </xf>
    <xf numFmtId="0" fontId="25" fillId="5" borderId="9" xfId="0" applyFont="1" applyFill="1" applyBorder="1" applyAlignment="1">
      <alignment horizontal="right"/>
    </xf>
    <xf numFmtId="167" fontId="25" fillId="5" borderId="24" xfId="0" applyNumberFormat="1" applyFont="1" applyFill="1" applyBorder="1"/>
    <xf numFmtId="0" fontId="22" fillId="2" borderId="15" xfId="11" applyFont="1" applyFill="1" applyBorder="1" applyAlignment="1" applyProtection="1">
      <alignment horizontal="right"/>
      <protection locked="0"/>
    </xf>
    <xf numFmtId="0" fontId="22" fillId="2" borderId="17" xfId="11" applyFont="1" applyFill="1" applyBorder="1" applyAlignment="1" applyProtection="1">
      <alignment horizontal="right"/>
      <protection locked="0"/>
    </xf>
    <xf numFmtId="0" fontId="22" fillId="2" borderId="17" xfId="11" applyFont="1" applyFill="1" applyBorder="1" applyAlignment="1">
      <alignment horizontal="right"/>
    </xf>
    <xf numFmtId="0" fontId="22" fillId="2" borderId="18" xfId="11" applyFont="1" applyFill="1" applyBorder="1" applyAlignment="1">
      <alignment horizontal="right"/>
    </xf>
    <xf numFmtId="44" fontId="19" fillId="0" borderId="10" xfId="33" applyFont="1" applyBorder="1" applyAlignment="1">
      <alignment horizontal="center" vertical="top"/>
    </xf>
    <xf numFmtId="44" fontId="19" fillId="0" borderId="10" xfId="33" applyFont="1" applyBorder="1" applyAlignment="1">
      <alignment horizontal="right" vertical="top"/>
    </xf>
    <xf numFmtId="44" fontId="19" fillId="0" borderId="10" xfId="33" applyFont="1" applyBorder="1" applyAlignment="1">
      <alignment horizontal="right" vertical="center"/>
    </xf>
    <xf numFmtId="44" fontId="19" fillId="0" borderId="10" xfId="33" applyFont="1" applyBorder="1" applyAlignment="1">
      <alignment horizontal="right" vertical="center" wrapText="1"/>
    </xf>
    <xf numFmtId="9" fontId="14" fillId="0" borderId="12" xfId="0" applyNumberFormat="1" applyFont="1" applyBorder="1" applyAlignment="1"/>
    <xf numFmtId="166" fontId="19" fillId="4" borderId="2" xfId="12" applyNumberFormat="1" applyFont="1" applyFill="1" applyBorder="1" applyAlignment="1">
      <alignment horizontal="center"/>
    </xf>
    <xf numFmtId="0" fontId="20" fillId="4" borderId="10" xfId="1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top" wrapText="1"/>
    </xf>
    <xf numFmtId="44" fontId="19" fillId="0" borderId="10" xfId="33" applyFont="1" applyFill="1" applyBorder="1" applyAlignment="1">
      <alignment horizontal="center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/>
    </xf>
    <xf numFmtId="0" fontId="19" fillId="0" borderId="10" xfId="0" applyFont="1" applyFill="1" applyBorder="1" applyAlignment="1">
      <alignment horizontal="center" vertical="center" wrapText="1"/>
    </xf>
    <xf numFmtId="44" fontId="19" fillId="0" borderId="10" xfId="33" applyFont="1" applyFill="1" applyBorder="1" applyAlignment="1">
      <alignment horizontal="center" vertical="center"/>
    </xf>
    <xf numFmtId="44" fontId="20" fillId="0" borderId="12" xfId="33" applyFont="1" applyFill="1" applyBorder="1" applyAlignment="1">
      <alignment horizontal="center" vertical="center"/>
    </xf>
    <xf numFmtId="0" fontId="20" fillId="0" borderId="12" xfId="11" applyFont="1" applyFill="1" applyBorder="1" applyAlignment="1">
      <alignment horizontal="left" vertical="top" wrapText="1"/>
    </xf>
    <xf numFmtId="166" fontId="20" fillId="3" borderId="3" xfId="12" applyNumberFormat="1" applyFont="1" applyFill="1" applyBorder="1" applyAlignment="1">
      <alignment horizontal="center" vertical="center" wrapText="1"/>
    </xf>
    <xf numFmtId="166" fontId="20" fillId="3" borderId="19" xfId="12" applyNumberFormat="1" applyFont="1" applyFill="1" applyBorder="1" applyAlignment="1">
      <alignment horizontal="center" vertical="center" wrapText="1"/>
    </xf>
    <xf numFmtId="166" fontId="20" fillId="3" borderId="4" xfId="12" applyNumberFormat="1" applyFont="1" applyFill="1" applyBorder="1" applyAlignment="1">
      <alignment horizontal="center" vertical="center" wrapText="1"/>
    </xf>
    <xf numFmtId="166" fontId="20" fillId="3" borderId="17" xfId="12" applyNumberFormat="1" applyFont="1" applyFill="1" applyBorder="1" applyAlignment="1">
      <alignment horizontal="center" vertical="center" wrapText="1"/>
    </xf>
    <xf numFmtId="166" fontId="20" fillId="3" borderId="8" xfId="12" applyNumberFormat="1" applyFont="1" applyFill="1" applyBorder="1" applyAlignment="1">
      <alignment horizontal="center" vertical="center" wrapText="1"/>
    </xf>
    <xf numFmtId="166" fontId="20" fillId="3" borderId="18" xfId="12" applyNumberFormat="1" applyFont="1" applyFill="1" applyBorder="1" applyAlignment="1">
      <alignment horizontal="center" vertical="center" wrapText="1"/>
    </xf>
    <xf numFmtId="0" fontId="19" fillId="3" borderId="6" xfId="11" applyFont="1" applyFill="1" applyBorder="1" applyAlignment="1">
      <alignment horizontal="justify" vertical="justify"/>
    </xf>
    <xf numFmtId="0" fontId="19" fillId="3" borderId="11" xfId="11" applyFont="1" applyFill="1" applyBorder="1" applyAlignment="1">
      <alignment horizontal="justify" vertical="justify"/>
    </xf>
    <xf numFmtId="0" fontId="19" fillId="3" borderId="5" xfId="11" applyFont="1" applyFill="1" applyBorder="1" applyAlignment="1">
      <alignment horizontal="justify" vertical="justify"/>
    </xf>
    <xf numFmtId="0" fontId="20" fillId="4" borderId="6" xfId="11" applyFont="1" applyFill="1" applyBorder="1" applyAlignment="1">
      <alignment horizontal="center"/>
    </xf>
    <xf numFmtId="0" fontId="20" fillId="4" borderId="5" xfId="11" applyFont="1" applyFill="1" applyBorder="1" applyAlignment="1">
      <alignment horizontal="center"/>
    </xf>
    <xf numFmtId="4" fontId="20" fillId="4" borderId="2" xfId="11" applyNumberFormat="1" applyFont="1" applyFill="1" applyBorder="1" applyAlignment="1">
      <alignment horizontal="center" wrapText="1"/>
    </xf>
    <xf numFmtId="4" fontId="20" fillId="4" borderId="10" xfId="11" applyNumberFormat="1" applyFont="1" applyFill="1" applyBorder="1" applyAlignment="1">
      <alignment horizontal="center" wrapText="1"/>
    </xf>
    <xf numFmtId="0" fontId="19" fillId="3" borderId="3" xfId="11" applyFont="1" applyFill="1" applyBorder="1" applyAlignment="1">
      <alignment horizontal="left" vertical="justify"/>
    </xf>
    <xf numFmtId="0" fontId="19" fillId="3" borderId="1" xfId="11" applyFont="1" applyFill="1" applyBorder="1" applyAlignment="1">
      <alignment horizontal="left" vertical="justify"/>
    </xf>
    <xf numFmtId="0" fontId="19" fillId="3" borderId="23" xfId="11" applyFont="1" applyFill="1" applyBorder="1" applyAlignment="1">
      <alignment horizontal="left" vertical="justify"/>
    </xf>
    <xf numFmtId="0" fontId="19" fillId="3" borderId="8" xfId="11" applyFont="1" applyFill="1" applyBorder="1" applyAlignment="1">
      <alignment horizontal="left" vertical="justify"/>
    </xf>
    <xf numFmtId="0" fontId="19" fillId="3" borderId="9" xfId="11" applyFont="1" applyFill="1" applyBorder="1" applyAlignment="1">
      <alignment horizontal="left" vertical="justify"/>
    </xf>
    <xf numFmtId="0" fontId="19" fillId="3" borderId="24" xfId="11" applyFont="1" applyFill="1" applyBorder="1" applyAlignment="1">
      <alignment horizontal="left" vertical="justify"/>
    </xf>
    <xf numFmtId="0" fontId="20" fillId="4" borderId="2" xfId="11" applyFont="1" applyFill="1" applyBorder="1" applyAlignment="1">
      <alignment horizontal="center" vertical="center"/>
    </xf>
    <xf numFmtId="0" fontId="20" fillId="4" borderId="7" xfId="11" applyFont="1" applyFill="1" applyBorder="1" applyAlignment="1">
      <alignment horizontal="center" vertical="center"/>
    </xf>
    <xf numFmtId="0" fontId="20" fillId="0" borderId="22" xfId="11" applyFont="1" applyFill="1" applyBorder="1" applyAlignment="1">
      <alignment horizontal="center"/>
    </xf>
    <xf numFmtId="0" fontId="20" fillId="0" borderId="20" xfId="11" applyFont="1" applyFill="1" applyBorder="1" applyAlignment="1">
      <alignment horizontal="center"/>
    </xf>
  </cellXfs>
  <cellStyles count="43">
    <cellStyle name="Euro" xfId="1" xr:uid="{00000000-0005-0000-0000-000000000000}"/>
    <cellStyle name="Hipervínculo" xfId="26" builtinId="8" hidden="1"/>
    <cellStyle name="Hipervínculo" xfId="28" builtinId="8" hidden="1"/>
    <cellStyle name="Hipervínculo" xfId="30" builtinId="8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Millares" xfId="25" builtinId="3"/>
    <cellStyle name="Millares 2" xfId="2" xr:uid="{00000000-0005-0000-0000-000008000000}"/>
    <cellStyle name="Millares 3" xfId="3" xr:uid="{00000000-0005-0000-0000-000009000000}"/>
    <cellStyle name="Millares 3 2" xfId="18" xr:uid="{00000000-0005-0000-0000-00000A000000}"/>
    <cellStyle name="Millares 4" xfId="4" xr:uid="{00000000-0005-0000-0000-00000B000000}"/>
    <cellStyle name="Millares 5" xfId="19" xr:uid="{00000000-0005-0000-0000-00000C000000}"/>
    <cellStyle name="Millares 6" xfId="20" xr:uid="{00000000-0005-0000-0000-00000D000000}"/>
    <cellStyle name="Millares 7" xfId="42" xr:uid="{64A08F37-8CC3-488C-A425-616EA1EF959F}"/>
    <cellStyle name="Millares_TOMAS DOM" xfId="12" xr:uid="{00000000-0005-0000-0000-00000E000000}"/>
    <cellStyle name="Moneda" xfId="33" builtinId="4"/>
    <cellStyle name="Moneda 2" xfId="5" xr:uid="{00000000-0005-0000-0000-000010000000}"/>
    <cellStyle name="Moneda 2 2" xfId="32" xr:uid="{00000000-0005-0000-0000-000011000000}"/>
    <cellStyle name="Moneda 2 2 2" xfId="35" xr:uid="{BD006BCF-9347-4ED3-84BC-9B5A2D994CE9}"/>
    <cellStyle name="Moneda 2 3" xfId="37" xr:uid="{79929F00-09E4-4F87-BBF2-0F019DB1FC83}"/>
    <cellStyle name="Moneda 2 3 2" xfId="40" xr:uid="{2833E8C0-5EB4-4F8D-923D-28DDB48ABBA0}"/>
    <cellStyle name="Moneda 3" xfId="6" xr:uid="{00000000-0005-0000-0000-000012000000}"/>
    <cellStyle name="Moneda 4" xfId="21" xr:uid="{00000000-0005-0000-0000-000013000000}"/>
    <cellStyle name="Moneda 7" xfId="17" xr:uid="{00000000-0005-0000-0000-000014000000}"/>
    <cellStyle name="Normal" xfId="0" builtinId="0"/>
    <cellStyle name="Normal 2" xfId="7" xr:uid="{00000000-0005-0000-0000-000016000000}"/>
    <cellStyle name="Normal 2 2" xfId="8" xr:uid="{00000000-0005-0000-0000-000017000000}"/>
    <cellStyle name="Normal 2 2 2" xfId="22" xr:uid="{00000000-0005-0000-0000-000018000000}"/>
    <cellStyle name="Normal 2 2 3 2" xfId="13" xr:uid="{00000000-0005-0000-0000-000019000000}"/>
    <cellStyle name="Normal 2 3 2" xfId="36" xr:uid="{B3CBC6B4-DFF9-4311-92C4-9C345C3CCE6F}"/>
    <cellStyle name="Normal 2 4" xfId="15" xr:uid="{00000000-0005-0000-0000-00001A000000}"/>
    <cellStyle name="Normal 2 4 2" xfId="24" xr:uid="{00000000-0005-0000-0000-00001B000000}"/>
    <cellStyle name="Normal 2 5" xfId="39" xr:uid="{88746092-EC2D-46A9-9BF0-A006B2931612}"/>
    <cellStyle name="Normal 3" xfId="9" xr:uid="{00000000-0005-0000-0000-00001C000000}"/>
    <cellStyle name="Normal 4" xfId="10" xr:uid="{00000000-0005-0000-0000-00001D000000}"/>
    <cellStyle name="Normal 4 2" xfId="38" xr:uid="{8B56D054-697F-4E04-8863-D3369EB6D02F}"/>
    <cellStyle name="Normal 5" xfId="14" xr:uid="{00000000-0005-0000-0000-00001E000000}"/>
    <cellStyle name="Normal 5 2" xfId="34" xr:uid="{1E080A6F-D9D5-4C9D-9DC5-689D75FB63FC}"/>
    <cellStyle name="Normal 8 4" xfId="41" xr:uid="{FBFA7141-EE58-42A8-A01F-251759247874}"/>
    <cellStyle name="Normal_CATALOGO" xfId="11" xr:uid="{00000000-0005-0000-0000-00001F000000}"/>
    <cellStyle name="Normal_TOMAS DOM" xfId="23" xr:uid="{00000000-0005-0000-0000-000020000000}"/>
    <cellStyle name="Porcentual 3" xfId="16" xr:uid="{00000000-0005-0000-0000-000021000000}"/>
  </cellStyles>
  <dxfs count="0"/>
  <tableStyles count="0" defaultTableStyle="TableStyleMedium2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1</xdr:row>
      <xdr:rowOff>0</xdr:rowOff>
    </xdr:from>
    <xdr:to>
      <xdr:col>1</xdr:col>
      <xdr:colOff>3114675</xdr:colOff>
      <xdr:row>2</xdr:row>
      <xdr:rowOff>150283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47ACC0-7DCD-418D-90B2-38023E7DB64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312420"/>
          <a:ext cx="3962400" cy="4322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Naranja rojo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EB84B-7796-48CB-AD3B-065E0D8F1363}">
  <dimension ref="A1:P49"/>
  <sheetViews>
    <sheetView showGridLines="0" tabSelected="1" view="pageBreakPreview" zoomScale="90" zoomScaleNormal="90" zoomScaleSheetLayoutView="90" zoomScalePageLayoutView="90" workbookViewId="0">
      <selection activeCell="E20" sqref="E20"/>
    </sheetView>
  </sheetViews>
  <sheetFormatPr baseColWidth="10" defaultColWidth="10.88671875" defaultRowHeight="13.8" x14ac:dyDescent="0.3"/>
  <cols>
    <col min="1" max="1" width="16.6640625" style="1" customWidth="1"/>
    <col min="2" max="2" width="68.5546875" style="1" customWidth="1"/>
    <col min="3" max="3" width="8.88671875" style="1" customWidth="1"/>
    <col min="4" max="4" width="11.88671875" style="1" customWidth="1"/>
    <col min="5" max="5" width="19.5546875" style="1" customWidth="1"/>
    <col min="6" max="6" width="15" style="1" customWidth="1"/>
    <col min="7" max="7" width="18.5546875" style="1" customWidth="1"/>
    <col min="8" max="8" width="11.5546875" style="1" hidden="1" customWidth="1"/>
    <col min="9" max="9" width="12.6640625" style="1" hidden="1" customWidth="1"/>
    <col min="10" max="10" width="12.33203125" style="1" hidden="1" customWidth="1"/>
    <col min="11" max="11" width="12.88671875" style="1" hidden="1" customWidth="1"/>
    <col min="12" max="16384" width="10.88671875" style="1"/>
  </cols>
  <sheetData>
    <row r="1" spans="1:7" s="3" customFormat="1" ht="24.6" x14ac:dyDescent="0.4">
      <c r="A1" s="15"/>
      <c r="B1" s="16"/>
      <c r="C1" s="17"/>
      <c r="D1" s="18"/>
      <c r="E1" s="17"/>
      <c r="F1" s="18"/>
      <c r="G1" s="77" t="s">
        <v>0</v>
      </c>
    </row>
    <row r="2" spans="1:7" s="3" customFormat="1" ht="22.2" x14ac:dyDescent="0.35">
      <c r="A2" s="19"/>
      <c r="B2" s="20"/>
      <c r="C2" s="21"/>
      <c r="D2" s="22"/>
      <c r="E2" s="21"/>
      <c r="F2" s="22"/>
      <c r="G2" s="78" t="s">
        <v>36</v>
      </c>
    </row>
    <row r="3" spans="1:7" s="3" customFormat="1" ht="20.399999999999999" x14ac:dyDescent="0.35">
      <c r="A3" s="19"/>
      <c r="B3" s="23"/>
      <c r="C3" s="21"/>
      <c r="D3" s="24"/>
      <c r="E3" s="21"/>
      <c r="F3" s="24"/>
      <c r="G3" s="79" t="s">
        <v>25</v>
      </c>
    </row>
    <row r="4" spans="1:7" s="3" customFormat="1" ht="20.399999999999999" x14ac:dyDescent="0.35">
      <c r="A4" s="19"/>
      <c r="B4" s="25"/>
      <c r="C4" s="21"/>
      <c r="D4" s="26"/>
      <c r="E4" s="21"/>
      <c r="F4" s="26"/>
      <c r="G4" s="80" t="s">
        <v>73</v>
      </c>
    </row>
    <row r="5" spans="1:7" ht="12.75" customHeight="1" x14ac:dyDescent="0.3">
      <c r="A5" s="27" t="s">
        <v>26</v>
      </c>
      <c r="B5" s="104" t="s">
        <v>56</v>
      </c>
      <c r="C5" s="105"/>
      <c r="D5" s="105"/>
      <c r="E5" s="106"/>
      <c r="F5" s="98"/>
      <c r="G5" s="99"/>
    </row>
    <row r="6" spans="1:7" x14ac:dyDescent="0.3">
      <c r="A6" s="27" t="s">
        <v>27</v>
      </c>
      <c r="B6" s="104" t="s">
        <v>66</v>
      </c>
      <c r="C6" s="105"/>
      <c r="D6" s="105"/>
      <c r="E6" s="106"/>
      <c r="F6" s="100"/>
      <c r="G6" s="101"/>
    </row>
    <row r="7" spans="1:7" x14ac:dyDescent="0.3">
      <c r="A7" s="119" t="s">
        <v>28</v>
      </c>
      <c r="B7" s="111" t="s">
        <v>65</v>
      </c>
      <c r="C7" s="112"/>
      <c r="D7" s="112"/>
      <c r="E7" s="113"/>
      <c r="F7" s="100"/>
      <c r="G7" s="101"/>
    </row>
    <row r="8" spans="1:7" ht="3.6" customHeight="1" x14ac:dyDescent="0.3">
      <c r="A8" s="120"/>
      <c r="B8" s="114"/>
      <c r="C8" s="115"/>
      <c r="D8" s="115"/>
      <c r="E8" s="116"/>
      <c r="F8" s="100"/>
      <c r="G8" s="101"/>
    </row>
    <row r="9" spans="1:7" x14ac:dyDescent="0.3">
      <c r="A9" s="27" t="s">
        <v>35</v>
      </c>
      <c r="B9" s="104" t="s">
        <v>68</v>
      </c>
      <c r="C9" s="105"/>
      <c r="D9" s="105"/>
      <c r="E9" s="106"/>
      <c r="F9" s="102"/>
      <c r="G9" s="103"/>
    </row>
    <row r="10" spans="1:7" x14ac:dyDescent="0.3">
      <c r="A10" s="27" t="s">
        <v>71</v>
      </c>
      <c r="B10" s="104" t="s">
        <v>67</v>
      </c>
      <c r="C10" s="105"/>
      <c r="D10" s="105"/>
      <c r="E10" s="106"/>
      <c r="F10" s="28"/>
      <c r="G10" s="29"/>
    </row>
    <row r="11" spans="1:7" x14ac:dyDescent="0.3">
      <c r="A11" s="107" t="s">
        <v>29</v>
      </c>
      <c r="B11" s="108"/>
      <c r="C11" s="30"/>
      <c r="D11" s="31"/>
      <c r="E11" s="109" t="s">
        <v>53</v>
      </c>
      <c r="F11" s="32" t="s">
        <v>23</v>
      </c>
      <c r="G11" s="86"/>
    </row>
    <row r="12" spans="1:7" x14ac:dyDescent="0.3">
      <c r="A12" s="117" t="s">
        <v>1</v>
      </c>
      <c r="B12" s="117" t="s">
        <v>54</v>
      </c>
      <c r="C12" s="33" t="s">
        <v>24</v>
      </c>
      <c r="D12" s="34" t="s">
        <v>30</v>
      </c>
      <c r="E12" s="110"/>
      <c r="F12" s="35" t="s">
        <v>31</v>
      </c>
      <c r="G12" s="35" t="s">
        <v>32</v>
      </c>
    </row>
    <row r="13" spans="1:7" x14ac:dyDescent="0.3">
      <c r="A13" s="118"/>
      <c r="B13" s="118"/>
      <c r="C13" s="36" t="s">
        <v>9</v>
      </c>
      <c r="D13" s="37" t="s">
        <v>9</v>
      </c>
      <c r="E13" s="38" t="s">
        <v>33</v>
      </c>
      <c r="F13" s="39" t="s">
        <v>34</v>
      </c>
      <c r="G13" s="39" t="s">
        <v>34</v>
      </c>
    </row>
    <row r="14" spans="1:7" s="2" customFormat="1" ht="17.399999999999999" customHeight="1" x14ac:dyDescent="0.3">
      <c r="A14" s="87"/>
      <c r="B14" s="40" t="s">
        <v>67</v>
      </c>
      <c r="C14" s="33"/>
      <c r="D14" s="34"/>
      <c r="E14" s="41"/>
      <c r="F14" s="35"/>
      <c r="G14" s="35"/>
    </row>
    <row r="15" spans="1:7" x14ac:dyDescent="0.3">
      <c r="A15" s="88" t="s">
        <v>4</v>
      </c>
      <c r="B15" s="42" t="s">
        <v>40</v>
      </c>
      <c r="C15" s="43" t="s">
        <v>2</v>
      </c>
      <c r="D15" s="44">
        <v>22.8</v>
      </c>
      <c r="E15" s="45"/>
      <c r="F15" s="81"/>
      <c r="G15" s="89"/>
    </row>
    <row r="16" spans="1:7" x14ac:dyDescent="0.3">
      <c r="A16" s="90"/>
      <c r="B16" s="42" t="s">
        <v>74</v>
      </c>
      <c r="C16" s="43"/>
      <c r="D16" s="46"/>
      <c r="E16" s="47"/>
      <c r="F16" s="81"/>
      <c r="G16" s="89"/>
    </row>
    <row r="17" spans="1:7" ht="27" customHeight="1" x14ac:dyDescent="0.3">
      <c r="A17" s="91" t="s">
        <v>22</v>
      </c>
      <c r="B17" s="48" t="s">
        <v>42</v>
      </c>
      <c r="C17" s="43"/>
      <c r="D17" s="46"/>
      <c r="E17" s="47"/>
      <c r="F17" s="81"/>
      <c r="G17" s="89"/>
    </row>
    <row r="18" spans="1:7" s="4" customFormat="1" x14ac:dyDescent="0.3">
      <c r="A18" s="92" t="s">
        <v>21</v>
      </c>
      <c r="B18" s="49" t="s">
        <v>41</v>
      </c>
      <c r="C18" s="43" t="s">
        <v>37</v>
      </c>
      <c r="D18" s="46">
        <v>34.200000000000003</v>
      </c>
      <c r="E18" s="47"/>
      <c r="F18" s="81"/>
      <c r="G18" s="89"/>
    </row>
    <row r="19" spans="1:7" s="4" customFormat="1" x14ac:dyDescent="0.3">
      <c r="A19" s="92"/>
      <c r="B19" s="49"/>
      <c r="C19" s="43"/>
      <c r="D19" s="46"/>
      <c r="E19" s="47"/>
      <c r="F19" s="81"/>
      <c r="G19" s="89"/>
    </row>
    <row r="20" spans="1:7" s="4" customFormat="1" x14ac:dyDescent="0.3">
      <c r="A20" s="88" t="s">
        <v>3</v>
      </c>
      <c r="B20" s="42" t="s">
        <v>39</v>
      </c>
      <c r="C20" s="43" t="s">
        <v>37</v>
      </c>
      <c r="D20" s="46">
        <v>34.200000000000003</v>
      </c>
      <c r="E20" s="47"/>
      <c r="F20" s="81"/>
      <c r="G20" s="89"/>
    </row>
    <row r="21" spans="1:7" s="4" customFormat="1" x14ac:dyDescent="0.3">
      <c r="A21" s="88"/>
      <c r="B21" s="42" t="s">
        <v>74</v>
      </c>
      <c r="C21" s="43"/>
      <c r="D21" s="46"/>
      <c r="E21" s="47"/>
      <c r="F21" s="81"/>
      <c r="G21" s="89"/>
    </row>
    <row r="22" spans="1:7" s="4" customFormat="1" ht="42.6" customHeight="1" x14ac:dyDescent="0.3">
      <c r="A22" s="88" t="s">
        <v>60</v>
      </c>
      <c r="B22" s="48" t="s">
        <v>62</v>
      </c>
      <c r="C22" s="50"/>
      <c r="D22" s="46"/>
      <c r="E22" s="47"/>
      <c r="F22" s="82"/>
      <c r="G22" s="89"/>
    </row>
    <row r="23" spans="1:7" s="4" customFormat="1" ht="27" customHeight="1" x14ac:dyDescent="0.3">
      <c r="A23" s="92" t="s">
        <v>63</v>
      </c>
      <c r="B23" s="51" t="s">
        <v>48</v>
      </c>
      <c r="C23" s="50" t="s">
        <v>61</v>
      </c>
      <c r="D23" s="46">
        <v>68.400000000000006</v>
      </c>
      <c r="E23" s="47"/>
      <c r="F23" s="83"/>
      <c r="G23" s="89"/>
    </row>
    <row r="24" spans="1:7" s="4" customFormat="1" ht="42.6" customHeight="1" x14ac:dyDescent="0.3">
      <c r="A24" s="88" t="s">
        <v>50</v>
      </c>
      <c r="B24" s="48" t="s">
        <v>51</v>
      </c>
      <c r="C24" s="50"/>
      <c r="D24" s="46"/>
      <c r="E24" s="47"/>
      <c r="F24" s="83"/>
      <c r="G24" s="89"/>
    </row>
    <row r="25" spans="1:7" s="4" customFormat="1" ht="25.2" x14ac:dyDescent="0.3">
      <c r="A25" s="92" t="s">
        <v>52</v>
      </c>
      <c r="B25" s="51" t="s">
        <v>49</v>
      </c>
      <c r="C25" s="53" t="s">
        <v>61</v>
      </c>
      <c r="D25" s="54">
        <v>342</v>
      </c>
      <c r="E25" s="47"/>
      <c r="F25" s="83"/>
      <c r="G25" s="89"/>
    </row>
    <row r="26" spans="1:7" s="4" customFormat="1" x14ac:dyDescent="0.3">
      <c r="A26" s="92"/>
      <c r="B26" s="49" t="s">
        <v>74</v>
      </c>
      <c r="C26" s="43"/>
      <c r="D26" s="46"/>
      <c r="E26" s="47"/>
      <c r="F26" s="82"/>
      <c r="G26" s="89"/>
    </row>
    <row r="27" spans="1:7" s="4" customFormat="1" x14ac:dyDescent="0.3">
      <c r="A27" s="88" t="s">
        <v>5</v>
      </c>
      <c r="B27" s="42" t="s">
        <v>43</v>
      </c>
      <c r="C27" s="43"/>
      <c r="D27" s="46"/>
      <c r="E27" s="47"/>
      <c r="F27" s="82"/>
      <c r="G27" s="89"/>
    </row>
    <row r="28" spans="1:7" s="4" customFormat="1" x14ac:dyDescent="0.3">
      <c r="A28" s="92" t="s">
        <v>20</v>
      </c>
      <c r="B28" s="49" t="s">
        <v>38</v>
      </c>
      <c r="C28" s="43" t="s">
        <v>37</v>
      </c>
      <c r="D28" s="46">
        <v>34.200000000000003</v>
      </c>
      <c r="E28" s="47"/>
      <c r="F28" s="82"/>
      <c r="G28" s="89"/>
    </row>
    <row r="29" spans="1:7" x14ac:dyDescent="0.3">
      <c r="A29" s="93"/>
      <c r="B29" s="42" t="s">
        <v>74</v>
      </c>
      <c r="C29" s="43"/>
      <c r="D29" s="55"/>
      <c r="E29" s="56"/>
      <c r="F29" s="82"/>
      <c r="G29" s="89"/>
    </row>
    <row r="30" spans="1:7" x14ac:dyDescent="0.3">
      <c r="A30" s="88" t="s">
        <v>6</v>
      </c>
      <c r="B30" s="42" t="s">
        <v>44</v>
      </c>
      <c r="C30" s="43"/>
      <c r="D30" s="55"/>
      <c r="E30" s="56"/>
      <c r="F30" s="82"/>
      <c r="G30" s="89"/>
    </row>
    <row r="31" spans="1:7" x14ac:dyDescent="0.3">
      <c r="A31" s="92" t="s">
        <v>19</v>
      </c>
      <c r="B31" s="49" t="s">
        <v>18</v>
      </c>
      <c r="C31" s="43" t="s">
        <v>37</v>
      </c>
      <c r="D31" s="55">
        <v>0.66</v>
      </c>
      <c r="E31" s="56"/>
      <c r="F31" s="82"/>
      <c r="G31" s="89"/>
    </row>
    <row r="32" spans="1:7" x14ac:dyDescent="0.3">
      <c r="A32" s="93"/>
      <c r="B32" s="42" t="s">
        <v>74</v>
      </c>
      <c r="C32" s="43"/>
      <c r="D32" s="55"/>
      <c r="E32" s="56"/>
      <c r="F32" s="82"/>
      <c r="G32" s="89"/>
    </row>
    <row r="33" spans="1:16" x14ac:dyDescent="0.3">
      <c r="A33" s="92" t="s">
        <v>17</v>
      </c>
      <c r="B33" s="42" t="s">
        <v>16</v>
      </c>
      <c r="C33" s="43" t="s">
        <v>37</v>
      </c>
      <c r="D33" s="55">
        <v>11.88</v>
      </c>
      <c r="E33" s="56"/>
      <c r="F33" s="82"/>
      <c r="G33" s="89"/>
    </row>
    <row r="34" spans="1:16" x14ac:dyDescent="0.3">
      <c r="A34" s="93"/>
      <c r="B34" s="42" t="s">
        <v>74</v>
      </c>
      <c r="C34" s="43"/>
      <c r="D34" s="55"/>
      <c r="E34" s="56"/>
      <c r="F34" s="82"/>
      <c r="G34" s="89"/>
    </row>
    <row r="35" spans="1:16" x14ac:dyDescent="0.3">
      <c r="A35" s="88" t="s">
        <v>15</v>
      </c>
      <c r="B35" s="42" t="s">
        <v>45</v>
      </c>
      <c r="C35" s="43"/>
      <c r="D35" s="55"/>
      <c r="E35" s="56"/>
      <c r="F35" s="82"/>
      <c r="G35" s="89"/>
    </row>
    <row r="36" spans="1:16" x14ac:dyDescent="0.3">
      <c r="A36" s="92" t="s">
        <v>14</v>
      </c>
      <c r="B36" s="42" t="s">
        <v>13</v>
      </c>
      <c r="C36" s="43" t="s">
        <v>2</v>
      </c>
      <c r="D36" s="55">
        <v>47.74</v>
      </c>
      <c r="E36" s="56"/>
      <c r="F36" s="82"/>
      <c r="G36" s="89"/>
    </row>
    <row r="37" spans="1:16" x14ac:dyDescent="0.3">
      <c r="A37" s="93"/>
      <c r="B37" s="49" t="s">
        <v>74</v>
      </c>
      <c r="C37" s="43"/>
      <c r="D37" s="55"/>
      <c r="E37" s="56"/>
      <c r="F37" s="82"/>
      <c r="G37" s="89"/>
    </row>
    <row r="38" spans="1:16" ht="25.2" x14ac:dyDescent="0.3">
      <c r="A38" s="91" t="s">
        <v>10</v>
      </c>
      <c r="B38" s="48" t="s">
        <v>59</v>
      </c>
      <c r="C38" s="57" t="s">
        <v>8</v>
      </c>
      <c r="D38" s="52">
        <v>1141.18</v>
      </c>
      <c r="E38" s="56"/>
      <c r="F38" s="82"/>
      <c r="G38" s="89"/>
    </row>
    <row r="39" spans="1:16" x14ac:dyDescent="0.3">
      <c r="A39" s="91"/>
      <c r="B39" s="48"/>
      <c r="C39" s="57"/>
      <c r="D39" s="52"/>
      <c r="E39" s="56"/>
      <c r="F39" s="82"/>
      <c r="G39" s="89"/>
    </row>
    <row r="40" spans="1:16" ht="25.2" x14ac:dyDescent="0.3">
      <c r="A40" s="91" t="s">
        <v>12</v>
      </c>
      <c r="B40" s="48" t="s">
        <v>46</v>
      </c>
      <c r="C40" s="57"/>
      <c r="D40" s="52"/>
      <c r="E40" s="56"/>
      <c r="F40" s="82"/>
      <c r="G40" s="89"/>
    </row>
    <row r="41" spans="1:16" x14ac:dyDescent="0.3">
      <c r="A41" s="94" t="s">
        <v>11</v>
      </c>
      <c r="B41" s="51" t="s">
        <v>47</v>
      </c>
      <c r="C41" s="53" t="s">
        <v>7</v>
      </c>
      <c r="D41" s="52">
        <v>2</v>
      </c>
      <c r="E41" s="56"/>
      <c r="F41" s="82"/>
      <c r="G41" s="89"/>
    </row>
    <row r="42" spans="1:16" x14ac:dyDescent="0.3">
      <c r="A42" s="88"/>
      <c r="B42" s="42" t="s">
        <v>74</v>
      </c>
      <c r="C42" s="43"/>
      <c r="D42" s="55"/>
      <c r="E42" s="56"/>
      <c r="F42" s="82"/>
      <c r="G42" s="89"/>
      <c r="I42" s="5"/>
      <c r="K42" s="5"/>
    </row>
    <row r="43" spans="1:16" ht="103.2" customHeight="1" x14ac:dyDescent="0.3">
      <c r="A43" s="91" t="s">
        <v>69</v>
      </c>
      <c r="B43" s="97" t="s">
        <v>72</v>
      </c>
      <c r="C43" s="53" t="s">
        <v>55</v>
      </c>
      <c r="D43" s="52">
        <v>610.5</v>
      </c>
      <c r="E43" s="56"/>
      <c r="F43" s="84"/>
      <c r="G43" s="95"/>
      <c r="H43" s="85" t="s">
        <v>57</v>
      </c>
      <c r="I43" s="9">
        <f>2350*0.1</f>
        <v>235</v>
      </c>
      <c r="J43" s="11">
        <f>12277*0.1</f>
        <v>1227.7</v>
      </c>
      <c r="K43" s="10"/>
      <c r="M43" s="6"/>
    </row>
    <row r="44" spans="1:16" x14ac:dyDescent="0.3">
      <c r="A44" s="88"/>
      <c r="B44" s="48" t="s">
        <v>74</v>
      </c>
      <c r="C44" s="43"/>
      <c r="D44" s="58"/>
      <c r="E44" s="56"/>
      <c r="F44" s="84"/>
      <c r="G44" s="89"/>
      <c r="H44" s="85" t="s">
        <v>58</v>
      </c>
      <c r="I44" s="9">
        <f>2350*0.3</f>
        <v>705</v>
      </c>
      <c r="J44" s="12">
        <f>12277*0.3</f>
        <v>3683.1</v>
      </c>
      <c r="K44" s="10"/>
    </row>
    <row r="45" spans="1:16" ht="113.4" x14ac:dyDescent="0.3">
      <c r="A45" s="88" t="s">
        <v>64</v>
      </c>
      <c r="B45" s="97" t="s">
        <v>70</v>
      </c>
      <c r="C45" s="57" t="s">
        <v>2</v>
      </c>
      <c r="D45" s="52">
        <v>22.32</v>
      </c>
      <c r="E45" s="59"/>
      <c r="F45" s="84"/>
      <c r="G45" s="95"/>
      <c r="H45" s="85"/>
      <c r="I45" s="7"/>
      <c r="J45" s="13">
        <f>J43+J44</f>
        <v>4910.8</v>
      </c>
      <c r="K45" s="8"/>
      <c r="L45" s="6"/>
    </row>
    <row r="46" spans="1:16" x14ac:dyDescent="0.3">
      <c r="A46" s="88"/>
      <c r="B46" s="60"/>
      <c r="C46" s="61"/>
      <c r="D46" s="52"/>
      <c r="E46" s="59"/>
      <c r="F46" s="54"/>
      <c r="G46" s="96"/>
      <c r="J46" s="14">
        <f>J45*D45</f>
        <v>109609.06</v>
      </c>
    </row>
    <row r="47" spans="1:16" ht="10.199999999999999" customHeight="1" x14ac:dyDescent="0.3">
      <c r="A47" s="62"/>
      <c r="B47" s="63"/>
      <c r="C47" s="63"/>
      <c r="D47" s="63"/>
      <c r="E47" s="64"/>
      <c r="F47" s="65"/>
      <c r="G47" s="66"/>
    </row>
    <row r="48" spans="1:16" ht="7.2" customHeight="1" x14ac:dyDescent="0.3">
      <c r="A48" s="67"/>
      <c r="B48" s="68"/>
      <c r="C48" s="69"/>
      <c r="D48" s="69"/>
      <c r="E48" s="68"/>
      <c r="F48" s="70"/>
      <c r="G48" s="71"/>
      <c r="P48" s="6"/>
    </row>
    <row r="49" spans="1:7" x14ac:dyDescent="0.3">
      <c r="A49" s="72"/>
      <c r="B49" s="73"/>
      <c r="C49" s="74"/>
      <c r="D49" s="74"/>
      <c r="E49" s="73"/>
      <c r="F49" s="75"/>
      <c r="G49" s="76"/>
    </row>
  </sheetData>
  <mergeCells count="11">
    <mergeCell ref="B10:E10"/>
    <mergeCell ref="A11:B11"/>
    <mergeCell ref="E11:E12"/>
    <mergeCell ref="A12:A13"/>
    <mergeCell ref="B12:B13"/>
    <mergeCell ref="B5:E5"/>
    <mergeCell ref="F5:G9"/>
    <mergeCell ref="B6:E6"/>
    <mergeCell ref="A7:A8"/>
    <mergeCell ref="B7:E8"/>
    <mergeCell ref="B9:E9"/>
  </mergeCells>
  <printOptions horizontalCentered="1"/>
  <pageMargins left="0.47244094488188981" right="0.47244094488188981" top="0.78740157480314965" bottom="0.78740157480314965" header="0.39370078740157483" footer="0.39370078740157483"/>
  <pageSetup scale="70" fitToHeight="0" orientation="landscape" horizontalDpi="300" verticalDpi="300" r:id="rId1"/>
  <headerFooter>
    <oddFooter>&amp;L&amp;"Verdana,Normal"&amp;9&amp;K000000REALIZÓ:
ARQ.SARA ALEJANDRA RANGEL ARTEAGA&amp;C&amp;"Verdana,Normal"&amp;9&amp;K000000REVISÓ:
ING. NELLY D. HERNANDEZ JIMENEZ
JEFA DE LA OFICINA DE POTABILIZACIÓN&amp;R&amp;"Verdana,Normal"&amp;9&amp;K000000PÁGINA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</vt:lpstr>
      <vt:lpstr>CAT!Área_de_impresión</vt:lpstr>
      <vt:lpstr>CAT!Títulos_a_imprimir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</dc:creator>
  <cp:lastModifiedBy>Nelly</cp:lastModifiedBy>
  <cp:lastPrinted>2022-06-21T17:25:19Z</cp:lastPrinted>
  <dcterms:created xsi:type="dcterms:W3CDTF">2014-01-31T16:22:09Z</dcterms:created>
  <dcterms:modified xsi:type="dcterms:W3CDTF">2022-07-11T23:59:28Z</dcterms:modified>
</cp:coreProperties>
</file>