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4 TO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64808" sheetId="4" r:id="rId3"/>
    <sheet name="Tabla_564795" sheetId="5" r:id="rId4"/>
    <sheet name="Tabla_564809" sheetId="6" r:id="rId5"/>
    <sheet name="Tabla_564799" sheetId="8" r:id="rId6"/>
    <sheet name="Tabla_564786" sheetId="9" r:id="rId7"/>
    <sheet name="Tabla_564796" sheetId="10" r:id="rId8"/>
    <sheet name="Tabla_564787" sheetId="11" r:id="rId9"/>
    <sheet name="Tabla_564788" sheetId="12" r:id="rId10"/>
    <sheet name="Tabla_564806" sheetId="13" r:id="rId11"/>
    <sheet name="Tabla_564810" sheetId="14" r:id="rId12"/>
    <sheet name="Tabla_564807" sheetId="15" r:id="rId13"/>
    <sheet name="Tabla_564811" sheetId="16" r:id="rId14"/>
  </sheets>
  <definedNames>
    <definedName name="Hidden_13">Hidden_1!$A$1:$A$11</definedName>
    <definedName name="Hidden_211">#REF!</definedName>
  </definedNames>
  <calcPr calcId="152511"/>
</workbook>
</file>

<file path=xl/calcChain.xml><?xml version="1.0" encoding="utf-8"?>
<calcChain xmlns="http://schemas.openxmlformats.org/spreadsheetml/2006/main">
  <c r="C16" i="8" l="1"/>
  <c r="C15" i="8"/>
  <c r="D14" i="8"/>
  <c r="C14" i="8"/>
  <c r="C12" i="8"/>
  <c r="C10" i="8"/>
  <c r="C9" i="8"/>
  <c r="C8" i="8"/>
  <c r="C7" i="8"/>
  <c r="C6" i="8"/>
  <c r="C5" i="8"/>
  <c r="O20" i="1" l="1"/>
  <c r="O19" i="1"/>
  <c r="O18" i="1"/>
  <c r="O17" i="1"/>
  <c r="O16" i="1"/>
  <c r="O15" i="1"/>
  <c r="O14" i="1"/>
  <c r="O13" i="1"/>
  <c r="O11" i="1"/>
  <c r="O10" i="1"/>
  <c r="M20" i="1"/>
  <c r="M19" i="1"/>
  <c r="M18" i="1"/>
  <c r="M17" i="1"/>
  <c r="M16" i="1"/>
  <c r="M15" i="1"/>
  <c r="M14" i="1"/>
  <c r="M13" i="1"/>
  <c r="M12" i="1"/>
  <c r="M11" i="1"/>
  <c r="M10" i="1"/>
</calcChain>
</file>

<file path=xl/comments1.xml><?xml version="1.0" encoding="utf-8"?>
<comments xmlns="http://schemas.openxmlformats.org/spreadsheetml/2006/main">
  <authors>
    <author>CAEV-XXXX</author>
  </authors>
  <commentList>
    <comment ref="U8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REVISAR OBSERVCION EN LA TABLA CORRESPONDIENTE</t>
        </r>
      </text>
    </comment>
  </commentList>
</comments>
</file>

<file path=xl/sharedStrings.xml><?xml version="1.0" encoding="utf-8"?>
<sst xmlns="http://schemas.openxmlformats.org/spreadsheetml/2006/main" count="589" uniqueCount="270">
  <si>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</si>
  <si>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</si>
  <si>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</si>
  <si>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</si>
  <si>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</si>
  <si>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</si>
  <si>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</si>
  <si>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</si>
  <si>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</si>
  <si>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</si>
  <si>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</si>
  <si>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</si>
  <si>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</si>
  <si>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</si>
  <si>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</si>
  <si>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</si>
  <si>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</si>
  <si>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</si>
  <si>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</si>
  <si>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</si>
  <si>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</si>
  <si>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</si>
  <si>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</si>
  <si>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</si>
  <si>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</si>
  <si>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</si>
  <si>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</si>
  <si>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</si>
  <si>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</si>
  <si>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</si>
  <si>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</si>
  <si>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</si>
  <si>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</si>
  <si>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</si>
  <si>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</si>
  <si>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</si>
  <si>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</si>
  <si>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</si>
  <si>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</si>
  <si>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</si>
  <si>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</si>
  <si>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</si>
  <si>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</si>
  <si>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</si>
  <si>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</si>
  <si>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</si>
  <si>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</si>
  <si>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</si>
  <si>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</si>
  <si>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</si>
  <si>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</si>
  <si>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</si>
  <si>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</si>
  <si>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</si>
  <si>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</si>
  <si>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</si>
  <si>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</si>
  <si>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</si>
  <si>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</si>
  <si>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</si>
  <si>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</si>
  <si>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</si>
  <si>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</si>
  <si>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</si>
  <si>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</si>
  <si>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</si>
  <si>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</si>
  <si>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</si>
  <si>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</si>
  <si>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</si>
  <si>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</si>
  <si>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</si>
  <si>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</si>
  <si>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</si>
  <si>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</si>
  <si>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</si>
  <si>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</si>
  <si>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</si>
  <si>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</si>
  <si>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</si>
  <si>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</si>
  <si>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</si>
  <si>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</si>
  <si>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</si>
  <si>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</si>
  <si>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</si>
  <si>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</si>
  <si>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</si>
  <si>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</si>
  <si>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</si>
  <si>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</si>
  <si>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</si>
  <si>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</si>
  <si>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</si>
  <si>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</si>
  <si>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</si>
  <si>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</si>
  <si>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</si>
  <si>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</si>
  <si>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</si>
  <si>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</si>
  <si>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</si>
  <si>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</si>
  <si>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</si>
  <si>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</si>
  <si>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</si>
  <si>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</si>
  <si>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</si>
  <si>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</si>
  <si>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</si>
  <si>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</si>
  <si>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</si>
  <si>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</si>
  <si>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</si>
  <si>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</si>
  <si>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</si>
  <si>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</si>
  <si>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</si>
  <si>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</si>
  <si>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</si>
  <si>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</si>
  <si>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</si>
  <si>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</si>
  <si>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</si>
  <si>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</si>
  <si>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</si>
  <si>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</si>
  <si>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</si>
  <si>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</si>
  <si>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</si>
  <si>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</si>
  <si>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</si>
  <si>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</si>
  <si>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</si>
  <si>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</si>
  <si>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</si>
  <si>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</si>
  <si>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</si>
  <si>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</si>
  <si>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</si>
  <si>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</si>
  <si>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</si>
  <si>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</si>
  <si>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</si>
  <si>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</si>
  <si>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</si>
  <si>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</si>
  <si>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</si>
  <si>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</si>
  <si>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</si>
  <si>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</si>
  <si>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</si>
  <si>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</si>
  <si>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</si>
  <si>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</si>
  <si>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</si>
  <si>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</si>
  <si>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</si>
  <si>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</si>
  <si>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</si>
  <si>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</si>
  <si>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</si>
  <si>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</si>
  <si>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</si>
  <si>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</si>
  <si>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</si>
  <si>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</si>
  <si>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</si>
  <si>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</si>
  <si>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</si>
  <si>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</si>
  <si>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</si>
  <si>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</si>
  <si>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</si>
  <si>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</si>
  <si>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</si>
  <si>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</si>
  <si>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</si>
  <si>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</si>
  <si>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</si>
  <si>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</si>
  <si>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</si>
  <si>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</si>
  <si>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</si>
  <si>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</si>
  <si>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</si>
  <si>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</si>
  <si>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</si>
  <si>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</si>
  <si>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</si>
  <si>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</si>
  <si>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</si>
  <si>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</si>
  <si>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</si>
  <si>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</si>
  <si>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</si>
  <si>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</si>
  <si>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</si>
  <si>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</si>
  <si>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</si>
  <si>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</si>
  <si>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</si>
  <si>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</si>
  <si>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</si>
  <si>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OPERADORA </t>
  </si>
  <si>
    <t>JEFE DE LA OFICINA COMERCIAL Y ADMINISTRATIVA</t>
  </si>
  <si>
    <t>AUXILIAR ADMINISTRATIVO</t>
  </si>
  <si>
    <t>FONTANERO</t>
  </si>
  <si>
    <t>BOMBERO</t>
  </si>
  <si>
    <t>VELADOR</t>
  </si>
  <si>
    <t>LECTURISTA NOTIFICADOR</t>
  </si>
  <si>
    <t xml:space="preserve">DIRECCIÓN GENERAL </t>
  </si>
  <si>
    <t>OFICINA COMERCIAL Y ADMINISTRATIVA</t>
  </si>
  <si>
    <t xml:space="preserve">SECCIÓN DE OPERACIÓN Y MANTENIMIENTO </t>
  </si>
  <si>
    <t>SECCIÓN DE REDES Y ESTRUCTURAS DEL AGUA</t>
  </si>
  <si>
    <t>SECCIÓN COMERCIAL</t>
  </si>
  <si>
    <t>ALFREDO</t>
  </si>
  <si>
    <t>FERNANDO</t>
  </si>
  <si>
    <t xml:space="preserve">MARIA LUCIA </t>
  </si>
  <si>
    <t>ISABEL</t>
  </si>
  <si>
    <t>KARINA SELENE</t>
  </si>
  <si>
    <t>GREGORIO</t>
  </si>
  <si>
    <t>JOSE LUIS</t>
  </si>
  <si>
    <t>JAVIER</t>
  </si>
  <si>
    <t xml:space="preserve">JESUS </t>
  </si>
  <si>
    <t>ISIDRO</t>
  </si>
  <si>
    <t xml:space="preserve">CESAR </t>
  </si>
  <si>
    <t>LINO</t>
  </si>
  <si>
    <t>OCHOA</t>
  </si>
  <si>
    <t>REYES</t>
  </si>
  <si>
    <t xml:space="preserve">GONZALEZ </t>
  </si>
  <si>
    <t xml:space="preserve">RAMOS </t>
  </si>
  <si>
    <t>TERRONES</t>
  </si>
  <si>
    <t>ESPINOZA</t>
  </si>
  <si>
    <t>LOPEZ</t>
  </si>
  <si>
    <t>ROJAS</t>
  </si>
  <si>
    <t>HIPOLITO</t>
  </si>
  <si>
    <t xml:space="preserve">GARCIA </t>
  </si>
  <si>
    <t>MONTALVO</t>
  </si>
  <si>
    <t>SANCHEZ</t>
  </si>
  <si>
    <t>CORTES</t>
  </si>
  <si>
    <t>HERRERA</t>
  </si>
  <si>
    <t>BLANCAS</t>
  </si>
  <si>
    <t>NEGRETE</t>
  </si>
  <si>
    <t>SOLANO</t>
  </si>
  <si>
    <t>VAZQUEZ</t>
  </si>
  <si>
    <t>ANDRADE</t>
  </si>
  <si>
    <t>HERNANDEZ</t>
  </si>
  <si>
    <t>BUSTAMANTE</t>
  </si>
  <si>
    <t>CANO</t>
  </si>
  <si>
    <t>LOYO</t>
  </si>
  <si>
    <t>Pesos mexicanos</t>
  </si>
  <si>
    <t>PESOS MEXICANOS</t>
  </si>
  <si>
    <t>ANUAL</t>
  </si>
  <si>
    <t>NINGUNA</t>
  </si>
  <si>
    <t>SEMESTRAL</t>
  </si>
  <si>
    <t>NO HUBO</t>
  </si>
  <si>
    <t>NO HAY PERCEPCIONES</t>
  </si>
  <si>
    <t>NO HAY COMISIONES</t>
  </si>
  <si>
    <t>NO HAY DIETAS</t>
  </si>
  <si>
    <t>QUINCENAL</t>
  </si>
  <si>
    <t>SALARIO</t>
  </si>
  <si>
    <t>NO HAY BONOS</t>
  </si>
  <si>
    <t>PRIMA VACACIONAL</t>
  </si>
  <si>
    <t xml:space="preserve">OFICINA OPERADORA DE CIUDAD ALEMÁN, VER. INFORMACIÓN CORRESPONDIENTE AL CUARTO  TRIMESTRE 2021. </t>
  </si>
  <si>
    <t>RETIRO DE SEGURO</t>
  </si>
  <si>
    <t>CADA 30 AÑOS Y JUBILACION</t>
  </si>
  <si>
    <t>NO HAY PERCEPCION</t>
  </si>
  <si>
    <t>NINGUNO</t>
  </si>
  <si>
    <t xml:space="preserve">AGUINALDO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</si>
</sst>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0"/>
  <sheetViews>
    <sheetView tabSelected="1" topLeftCell="R2" zoomScaleNormal="100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58" hidden="1" x14ac:dyDescent="0.25">
      <c r="A1" t="s">
        <v>0</v>
      </c>
    </row>
    <row r="2" spans="1:5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58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58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58" x14ac:dyDescent="0.25">
      <c r="A8" s="5">
        <v>2021</v>
      </c>
      <c r="B8" s="6">
        <v>44470</v>
      </c>
      <c r="C8" s="6">
        <v>44561</v>
      </c>
      <c r="D8" t="s">
        <v>90</v>
      </c>
      <c r="E8">
        <v>1</v>
      </c>
      <c r="F8" t="s">
        <v>204</v>
      </c>
      <c r="G8" t="s">
        <v>204</v>
      </c>
      <c r="H8" t="s">
        <v>211</v>
      </c>
      <c r="I8" t="s">
        <v>216</v>
      </c>
      <c r="J8" s="4" t="s">
        <v>228</v>
      </c>
      <c r="K8" t="s">
        <v>240</v>
      </c>
      <c r="L8" t="s">
        <v>94</v>
      </c>
      <c r="M8" s="8">
        <v>26175.68</v>
      </c>
      <c r="N8" t="s">
        <v>251</v>
      </c>
      <c r="O8" s="8">
        <v>20291.740000000002</v>
      </c>
      <c r="P8" s="3" t="s">
        <v>251</v>
      </c>
      <c r="Q8">
        <v>1</v>
      </c>
      <c r="R8">
        <v>1</v>
      </c>
      <c r="S8" s="8">
        <v>1</v>
      </c>
      <c r="T8">
        <v>1</v>
      </c>
      <c r="U8" s="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13</v>
      </c>
      <c r="AC8">
        <v>1</v>
      </c>
      <c r="AD8" s="5" t="s">
        <v>212</v>
      </c>
      <c r="AE8" s="6">
        <v>44585</v>
      </c>
      <c r="AF8" s="10">
        <v>44561</v>
      </c>
      <c r="AG8" s="7" t="s">
        <v>264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x14ac:dyDescent="0.25">
      <c r="A9" s="5">
        <v>2021</v>
      </c>
      <c r="B9" s="6">
        <v>44470</v>
      </c>
      <c r="C9" s="6">
        <v>44561</v>
      </c>
      <c r="D9" t="s">
        <v>90</v>
      </c>
      <c r="E9">
        <v>2</v>
      </c>
      <c r="F9" t="s">
        <v>205</v>
      </c>
      <c r="G9" t="s">
        <v>205</v>
      </c>
      <c r="H9" t="s">
        <v>212</v>
      </c>
      <c r="I9" t="s">
        <v>217</v>
      </c>
      <c r="J9" s="4" t="s">
        <v>229</v>
      </c>
      <c r="K9" t="s">
        <v>241</v>
      </c>
      <c r="L9" t="s">
        <v>94</v>
      </c>
      <c r="M9" s="8">
        <v>12708.48</v>
      </c>
      <c r="N9" t="s">
        <v>251</v>
      </c>
      <c r="O9" s="8">
        <v>10080.82</v>
      </c>
      <c r="P9" s="3" t="s">
        <v>251</v>
      </c>
      <c r="Q9">
        <v>1</v>
      </c>
      <c r="R9">
        <v>1</v>
      </c>
      <c r="S9" s="8">
        <v>2</v>
      </c>
      <c r="T9">
        <v>1</v>
      </c>
      <c r="U9" s="8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C9">
        <v>1</v>
      </c>
      <c r="AD9" s="5" t="s">
        <v>212</v>
      </c>
      <c r="AE9" s="6">
        <v>44585</v>
      </c>
      <c r="AF9" s="10">
        <v>44561</v>
      </c>
      <c r="AG9" s="12" t="s">
        <v>264</v>
      </c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25">
      <c r="A10" s="5">
        <v>2021</v>
      </c>
      <c r="B10" s="6">
        <v>44470</v>
      </c>
      <c r="C10" s="6">
        <v>44561</v>
      </c>
      <c r="D10" t="s">
        <v>83</v>
      </c>
      <c r="E10">
        <v>4</v>
      </c>
      <c r="F10" t="s">
        <v>206</v>
      </c>
      <c r="G10" t="s">
        <v>206</v>
      </c>
      <c r="H10" t="s">
        <v>212</v>
      </c>
      <c r="I10" t="s">
        <v>218</v>
      </c>
      <c r="J10" s="4" t="s">
        <v>230</v>
      </c>
      <c r="K10" t="s">
        <v>242</v>
      </c>
      <c r="L10" t="s">
        <v>93</v>
      </c>
      <c r="M10" s="8">
        <f>6382.41+5131.45</f>
        <v>11513.86</v>
      </c>
      <c r="N10" t="s">
        <v>251</v>
      </c>
      <c r="O10" s="8">
        <f>5221.07+4236.18</f>
        <v>9457.25</v>
      </c>
      <c r="P10" s="3" t="s">
        <v>251</v>
      </c>
      <c r="Q10">
        <v>1</v>
      </c>
      <c r="R10">
        <v>1</v>
      </c>
      <c r="S10" s="8">
        <v>3</v>
      </c>
      <c r="T10">
        <v>1</v>
      </c>
      <c r="U10" s="8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C10">
        <v>1</v>
      </c>
      <c r="AD10" s="5" t="s">
        <v>212</v>
      </c>
      <c r="AE10" s="6">
        <v>44585</v>
      </c>
      <c r="AF10" s="10">
        <v>44561</v>
      </c>
      <c r="AG10" s="12" t="s">
        <v>264</v>
      </c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x14ac:dyDescent="0.25">
      <c r="A11" s="5">
        <v>2021</v>
      </c>
      <c r="B11" s="6">
        <v>44470</v>
      </c>
      <c r="C11" s="6">
        <v>44561</v>
      </c>
      <c r="D11" t="s">
        <v>83</v>
      </c>
      <c r="E11">
        <v>4</v>
      </c>
      <c r="F11" t="s">
        <v>206</v>
      </c>
      <c r="G11" t="s">
        <v>206</v>
      </c>
      <c r="H11" t="s">
        <v>212</v>
      </c>
      <c r="I11" t="s">
        <v>219</v>
      </c>
      <c r="J11" s="4" t="s">
        <v>231</v>
      </c>
      <c r="K11" t="s">
        <v>243</v>
      </c>
      <c r="L11" t="s">
        <v>93</v>
      </c>
      <c r="M11" s="8">
        <f>6382.41+5172.7</f>
        <v>11555.11</v>
      </c>
      <c r="N11" t="s">
        <v>251</v>
      </c>
      <c r="O11" s="8">
        <f>5209.66+4223.16</f>
        <v>9432.82</v>
      </c>
      <c r="P11" s="3" t="s">
        <v>251</v>
      </c>
      <c r="Q11">
        <v>1</v>
      </c>
      <c r="R11">
        <v>1</v>
      </c>
      <c r="S11" s="8">
        <v>4</v>
      </c>
      <c r="T11">
        <v>1</v>
      </c>
      <c r="U11" s="8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C11">
        <v>1</v>
      </c>
      <c r="AD11" s="5" t="s">
        <v>212</v>
      </c>
      <c r="AE11" s="6">
        <v>44585</v>
      </c>
      <c r="AF11" s="10">
        <v>44561</v>
      </c>
      <c r="AG11" s="12" t="s">
        <v>264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25">
      <c r="A12" s="5">
        <v>2021</v>
      </c>
      <c r="B12" s="6">
        <v>44470</v>
      </c>
      <c r="C12" s="6">
        <v>44561</v>
      </c>
      <c r="D12" s="9" t="s">
        <v>83</v>
      </c>
      <c r="E12">
        <v>4</v>
      </c>
      <c r="F12" t="s">
        <v>206</v>
      </c>
      <c r="G12" t="s">
        <v>206</v>
      </c>
      <c r="H12" t="s">
        <v>212</v>
      </c>
      <c r="I12" t="s">
        <v>220</v>
      </c>
      <c r="J12" s="4" t="s">
        <v>232</v>
      </c>
      <c r="K12" t="s">
        <v>244</v>
      </c>
      <c r="L12" t="s">
        <v>93</v>
      </c>
      <c r="M12" s="8">
        <f>5897.16+4548.9</f>
        <v>10446.06</v>
      </c>
      <c r="N12" t="s">
        <v>251</v>
      </c>
      <c r="O12" s="8">
        <v>8453.9599999999991</v>
      </c>
      <c r="P12" s="3" t="s">
        <v>251</v>
      </c>
      <c r="Q12">
        <v>1</v>
      </c>
      <c r="R12">
        <v>1</v>
      </c>
      <c r="S12" s="8">
        <v>5</v>
      </c>
      <c r="T12">
        <v>1</v>
      </c>
      <c r="U12" s="8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C12">
        <v>1</v>
      </c>
      <c r="AD12" s="5" t="s">
        <v>212</v>
      </c>
      <c r="AE12" s="6">
        <v>44585</v>
      </c>
      <c r="AF12" s="10">
        <v>44561</v>
      </c>
      <c r="AG12" s="12" t="s">
        <v>264</v>
      </c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x14ac:dyDescent="0.25">
      <c r="A13" s="5">
        <v>2021</v>
      </c>
      <c r="B13" s="6">
        <v>44470</v>
      </c>
      <c r="C13" s="6">
        <v>44561</v>
      </c>
      <c r="D13" s="9" t="s">
        <v>83</v>
      </c>
      <c r="E13">
        <v>4</v>
      </c>
      <c r="F13" t="s">
        <v>207</v>
      </c>
      <c r="G13" t="s">
        <v>207</v>
      </c>
      <c r="H13" t="s">
        <v>213</v>
      </c>
      <c r="I13" t="s">
        <v>221</v>
      </c>
      <c r="J13" s="4" t="s">
        <v>233</v>
      </c>
      <c r="K13" t="s">
        <v>234</v>
      </c>
      <c r="L13" t="s">
        <v>94</v>
      </c>
      <c r="M13" s="8">
        <f>5133.55+6413.7</f>
        <v>11547.25</v>
      </c>
      <c r="N13" t="s">
        <v>251</v>
      </c>
      <c r="O13" s="8">
        <f>4255.14+5267.49</f>
        <v>9522.630000000001</v>
      </c>
      <c r="P13" s="3" t="s">
        <v>251</v>
      </c>
      <c r="Q13">
        <v>1</v>
      </c>
      <c r="R13">
        <v>1</v>
      </c>
      <c r="S13" s="8">
        <v>6</v>
      </c>
      <c r="T13">
        <v>1</v>
      </c>
      <c r="U13" s="8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C13">
        <v>1</v>
      </c>
      <c r="AD13" s="5" t="s">
        <v>212</v>
      </c>
      <c r="AE13" s="6">
        <v>44585</v>
      </c>
      <c r="AF13" s="10">
        <v>44561</v>
      </c>
      <c r="AG13" s="12" t="s">
        <v>264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x14ac:dyDescent="0.25">
      <c r="A14" s="5">
        <v>2021</v>
      </c>
      <c r="B14" s="6">
        <v>44470</v>
      </c>
      <c r="C14" s="6">
        <v>44561</v>
      </c>
      <c r="D14" s="9" t="s">
        <v>83</v>
      </c>
      <c r="E14">
        <v>4</v>
      </c>
      <c r="F14" t="s">
        <v>207</v>
      </c>
      <c r="G14" t="s">
        <v>207</v>
      </c>
      <c r="H14" t="s">
        <v>213</v>
      </c>
      <c r="I14" t="s">
        <v>222</v>
      </c>
      <c r="J14" s="4" t="s">
        <v>234</v>
      </c>
      <c r="K14" t="s">
        <v>245</v>
      </c>
      <c r="L14" t="s">
        <v>94</v>
      </c>
      <c r="M14" s="8">
        <f>3973.15+5119.76</f>
        <v>9092.91</v>
      </c>
      <c r="N14" t="s">
        <v>251</v>
      </c>
      <c r="O14" s="8">
        <f>827.2+900.74</f>
        <v>1727.94</v>
      </c>
      <c r="P14" s="3" t="s">
        <v>251</v>
      </c>
      <c r="Q14">
        <v>1</v>
      </c>
      <c r="R14">
        <v>1</v>
      </c>
      <c r="S14" s="8">
        <v>7</v>
      </c>
      <c r="T14">
        <v>1</v>
      </c>
      <c r="U14" s="8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C14">
        <v>1</v>
      </c>
      <c r="AD14" s="5" t="s">
        <v>212</v>
      </c>
      <c r="AE14" s="6">
        <v>44585</v>
      </c>
      <c r="AF14" s="10">
        <v>44561</v>
      </c>
      <c r="AG14" s="12" t="s">
        <v>264</v>
      </c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x14ac:dyDescent="0.25">
      <c r="A15" s="5">
        <v>2021</v>
      </c>
      <c r="B15" s="6">
        <v>44470</v>
      </c>
      <c r="C15" s="6">
        <v>44561</v>
      </c>
      <c r="D15" s="9" t="s">
        <v>83</v>
      </c>
      <c r="E15">
        <v>4</v>
      </c>
      <c r="F15" t="s">
        <v>207</v>
      </c>
      <c r="G15" t="s">
        <v>207</v>
      </c>
      <c r="H15" t="s">
        <v>213</v>
      </c>
      <c r="I15" t="s">
        <v>223</v>
      </c>
      <c r="J15" s="4" t="s">
        <v>235</v>
      </c>
      <c r="K15" t="s">
        <v>246</v>
      </c>
      <c r="L15" t="s">
        <v>94</v>
      </c>
      <c r="M15" s="8">
        <f>3665+4743.53</f>
        <v>8408.5299999999988</v>
      </c>
      <c r="N15" t="s">
        <v>251</v>
      </c>
      <c r="O15" s="8">
        <f>4031.44+3125.97</f>
        <v>7157.41</v>
      </c>
      <c r="P15" s="3" t="s">
        <v>251</v>
      </c>
      <c r="Q15">
        <v>1</v>
      </c>
      <c r="R15">
        <v>1</v>
      </c>
      <c r="S15" s="8">
        <v>8</v>
      </c>
      <c r="T15">
        <v>1</v>
      </c>
      <c r="U15" s="8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C15">
        <v>1</v>
      </c>
      <c r="AD15" s="5" t="s">
        <v>212</v>
      </c>
      <c r="AE15" s="6">
        <v>44585</v>
      </c>
      <c r="AF15" s="10">
        <v>44561</v>
      </c>
      <c r="AG15" s="12" t="s">
        <v>264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x14ac:dyDescent="0.25">
      <c r="A16" s="5">
        <v>2021</v>
      </c>
      <c r="B16" s="6">
        <v>44470</v>
      </c>
      <c r="C16" s="6">
        <v>44561</v>
      </c>
      <c r="D16" s="9" t="s">
        <v>83</v>
      </c>
      <c r="E16">
        <v>4</v>
      </c>
      <c r="F16" t="s">
        <v>208</v>
      </c>
      <c r="G16" t="s">
        <v>208</v>
      </c>
      <c r="H16" t="s">
        <v>214</v>
      </c>
      <c r="I16" t="s">
        <v>224</v>
      </c>
      <c r="J16" s="4" t="s">
        <v>236</v>
      </c>
      <c r="K16" t="s">
        <v>247</v>
      </c>
      <c r="L16" t="s">
        <v>94</v>
      </c>
      <c r="M16" s="8">
        <f>3673.6+4752.07</f>
        <v>8425.67</v>
      </c>
      <c r="N16" t="s">
        <v>251</v>
      </c>
      <c r="O16" s="8">
        <f>2849.8+2214.74</f>
        <v>5064.54</v>
      </c>
      <c r="P16" s="3" t="s">
        <v>251</v>
      </c>
      <c r="Q16">
        <v>1</v>
      </c>
      <c r="R16">
        <v>1</v>
      </c>
      <c r="S16" s="8">
        <v>9</v>
      </c>
      <c r="T16">
        <v>1</v>
      </c>
      <c r="U16" s="8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C16">
        <v>1</v>
      </c>
      <c r="AD16" s="5" t="s">
        <v>212</v>
      </c>
      <c r="AE16" s="6">
        <v>44585</v>
      </c>
      <c r="AF16" s="10">
        <v>44561</v>
      </c>
      <c r="AG16" s="12" t="s">
        <v>264</v>
      </c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x14ac:dyDescent="0.25">
      <c r="A17" s="5">
        <v>2021</v>
      </c>
      <c r="B17" s="6">
        <v>44470</v>
      </c>
      <c r="C17" s="6">
        <v>44561</v>
      </c>
      <c r="D17" s="9" t="s">
        <v>83</v>
      </c>
      <c r="E17">
        <v>4</v>
      </c>
      <c r="F17" t="s">
        <v>208</v>
      </c>
      <c r="G17" t="s">
        <v>208</v>
      </c>
      <c r="H17" t="s">
        <v>214</v>
      </c>
      <c r="I17" t="s">
        <v>225</v>
      </c>
      <c r="J17" s="4" t="s">
        <v>237</v>
      </c>
      <c r="K17" t="s">
        <v>248</v>
      </c>
      <c r="L17" t="s">
        <v>94</v>
      </c>
      <c r="M17" s="8">
        <f>3971.3+5179.42</f>
        <v>9150.7200000000012</v>
      </c>
      <c r="N17" t="s">
        <v>251</v>
      </c>
      <c r="O17" s="8">
        <f>4348.99+3352.54</f>
        <v>7701.53</v>
      </c>
      <c r="P17" s="3" t="s">
        <v>251</v>
      </c>
      <c r="Q17">
        <v>1</v>
      </c>
      <c r="R17">
        <v>1</v>
      </c>
      <c r="S17" s="8">
        <v>10</v>
      </c>
      <c r="T17">
        <v>1</v>
      </c>
      <c r="U17" s="8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C17">
        <v>1</v>
      </c>
      <c r="AD17" s="5" t="s">
        <v>212</v>
      </c>
      <c r="AE17" s="6">
        <v>44585</v>
      </c>
      <c r="AF17" s="10">
        <v>44561</v>
      </c>
      <c r="AG17" s="12" t="s">
        <v>264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x14ac:dyDescent="0.25">
      <c r="A18" s="5">
        <v>2021</v>
      </c>
      <c r="B18" s="6">
        <v>44470</v>
      </c>
      <c r="C18" s="6">
        <v>44561</v>
      </c>
      <c r="D18" s="9" t="s">
        <v>83</v>
      </c>
      <c r="E18">
        <v>4</v>
      </c>
      <c r="F18" t="s">
        <v>209</v>
      </c>
      <c r="G18" t="s">
        <v>209</v>
      </c>
      <c r="H18" t="s">
        <v>214</v>
      </c>
      <c r="I18" t="s">
        <v>216</v>
      </c>
      <c r="J18" s="4" t="s">
        <v>238</v>
      </c>
      <c r="K18" t="s">
        <v>247</v>
      </c>
      <c r="L18" t="s">
        <v>94</v>
      </c>
      <c r="M18" s="8">
        <f>3277.5+4214.92</f>
        <v>7492.42</v>
      </c>
      <c r="N18" t="s">
        <v>251</v>
      </c>
      <c r="O18" s="8">
        <f>3637.21+2820.95</f>
        <v>6458.16</v>
      </c>
      <c r="P18" s="3" t="s">
        <v>251</v>
      </c>
      <c r="Q18">
        <v>1</v>
      </c>
      <c r="R18">
        <v>1</v>
      </c>
      <c r="S18" s="8">
        <v>11</v>
      </c>
      <c r="T18">
        <v>1</v>
      </c>
      <c r="U18" s="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C18">
        <v>1</v>
      </c>
      <c r="AD18" s="5" t="s">
        <v>212</v>
      </c>
      <c r="AE18" s="6">
        <v>44585</v>
      </c>
      <c r="AF18" s="10">
        <v>44561</v>
      </c>
      <c r="AG18" s="12" t="s">
        <v>264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x14ac:dyDescent="0.25">
      <c r="A19" s="5">
        <v>2021</v>
      </c>
      <c r="B19" s="6">
        <v>44470</v>
      </c>
      <c r="C19" s="6">
        <v>44561</v>
      </c>
      <c r="D19" s="9" t="s">
        <v>83</v>
      </c>
      <c r="E19">
        <v>4</v>
      </c>
      <c r="F19" t="s">
        <v>210</v>
      </c>
      <c r="G19" t="s">
        <v>210</v>
      </c>
      <c r="H19" t="s">
        <v>215</v>
      </c>
      <c r="I19" t="s">
        <v>226</v>
      </c>
      <c r="J19" s="4" t="s">
        <v>239</v>
      </c>
      <c r="K19" t="s">
        <v>249</v>
      </c>
      <c r="L19" t="s">
        <v>94</v>
      </c>
      <c r="M19" s="8">
        <f>3973.75+5052.28</f>
        <v>9026.0299999999988</v>
      </c>
      <c r="N19" t="s">
        <v>251</v>
      </c>
      <c r="O19" s="8">
        <f>2783.88+1893.33</f>
        <v>4677.21</v>
      </c>
      <c r="P19" s="3" t="s">
        <v>251</v>
      </c>
      <c r="Q19">
        <v>1</v>
      </c>
      <c r="R19">
        <v>1</v>
      </c>
      <c r="S19" s="8">
        <v>12</v>
      </c>
      <c r="T19">
        <v>1</v>
      </c>
      <c r="U19" s="8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C19">
        <v>1</v>
      </c>
      <c r="AD19" s="5" t="s">
        <v>212</v>
      </c>
      <c r="AE19" s="6">
        <v>44585</v>
      </c>
      <c r="AF19" s="10">
        <v>44561</v>
      </c>
      <c r="AG19" s="12" t="s">
        <v>264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x14ac:dyDescent="0.25">
      <c r="A20" s="5">
        <v>2021</v>
      </c>
      <c r="B20" s="6">
        <v>44470</v>
      </c>
      <c r="C20" s="6">
        <v>44561</v>
      </c>
      <c r="D20" s="9" t="s">
        <v>83</v>
      </c>
      <c r="E20">
        <v>4</v>
      </c>
      <c r="F20" t="s">
        <v>210</v>
      </c>
      <c r="G20" t="s">
        <v>210</v>
      </c>
      <c r="H20" t="s">
        <v>215</v>
      </c>
      <c r="I20" t="s">
        <v>227</v>
      </c>
      <c r="J20" s="4" t="s">
        <v>236</v>
      </c>
      <c r="K20" t="s">
        <v>250</v>
      </c>
      <c r="L20" t="s">
        <v>94</v>
      </c>
      <c r="M20" s="8">
        <f>20199.25+22873.09</f>
        <v>43072.34</v>
      </c>
      <c r="N20" t="s">
        <v>251</v>
      </c>
      <c r="O20" s="8">
        <f>17793.16+14639.37</f>
        <v>32432.53</v>
      </c>
      <c r="P20" s="3" t="s">
        <v>251</v>
      </c>
      <c r="Q20">
        <v>1</v>
      </c>
      <c r="R20">
        <v>1</v>
      </c>
      <c r="S20" s="8">
        <v>13</v>
      </c>
      <c r="T20">
        <v>1</v>
      </c>
      <c r="U20" s="8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C20">
        <v>1</v>
      </c>
      <c r="AD20" s="5" t="s">
        <v>212</v>
      </c>
      <c r="AE20" s="6">
        <v>44585</v>
      </c>
      <c r="AF20" s="10">
        <v>44561</v>
      </c>
      <c r="AG20" s="12" t="s">
        <v>264</v>
      </c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254</v>
      </c>
      <c r="F4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254</v>
      </c>
      <c r="F4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254</v>
      </c>
      <c r="F4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13</v>
      </c>
      <c r="B4" t="s">
        <v>265</v>
      </c>
      <c r="C4">
        <v>63000</v>
      </c>
      <c r="D4">
        <v>63000</v>
      </c>
      <c r="E4" t="s">
        <v>252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200</v>
      </c>
      <c r="C2" t="s">
        <v>201</v>
      </c>
    </row>
    <row r="3" spans="1:3" ht="30" x14ac:dyDescent="0.25">
      <c r="A3" s="1" t="s">
        <v>100</v>
      </c>
      <c r="B3" s="1" t="s">
        <v>202</v>
      </c>
      <c r="C3" s="1" t="s">
        <v>203</v>
      </c>
    </row>
    <row r="4" spans="1:3" x14ac:dyDescent="0.25">
      <c r="A4">
        <v>1</v>
      </c>
      <c r="B4" t="s">
        <v>256</v>
      </c>
      <c r="C4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254</v>
      </c>
      <c r="F4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257</v>
      </c>
      <c r="C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s="8" t="s">
        <v>261</v>
      </c>
      <c r="C4" s="8">
        <v>26175.68</v>
      </c>
      <c r="D4" s="8">
        <v>20291.740000000002</v>
      </c>
      <c r="E4" s="8" t="s">
        <v>252</v>
      </c>
      <c r="F4" s="8" t="s">
        <v>260</v>
      </c>
    </row>
    <row r="5" spans="1:6" x14ac:dyDescent="0.25">
      <c r="A5" s="8">
        <v>2</v>
      </c>
      <c r="B5" s="8" t="s">
        <v>261</v>
      </c>
      <c r="C5" s="8">
        <v>12708.48</v>
      </c>
      <c r="D5" s="8">
        <v>10080.82</v>
      </c>
      <c r="E5" s="8" t="s">
        <v>252</v>
      </c>
      <c r="F5" s="8" t="s">
        <v>260</v>
      </c>
    </row>
    <row r="6" spans="1:6" x14ac:dyDescent="0.25">
      <c r="A6" s="8">
        <v>3</v>
      </c>
      <c r="B6" s="8" t="s">
        <v>261</v>
      </c>
      <c r="C6" s="8">
        <v>11513.86</v>
      </c>
      <c r="D6" s="8">
        <v>9457.25</v>
      </c>
      <c r="E6" s="8" t="s">
        <v>252</v>
      </c>
      <c r="F6" s="8" t="s">
        <v>260</v>
      </c>
    </row>
    <row r="7" spans="1:6" x14ac:dyDescent="0.25">
      <c r="A7" s="8">
        <v>4</v>
      </c>
      <c r="B7" s="8" t="s">
        <v>261</v>
      </c>
      <c r="C7" s="8">
        <v>11555.11</v>
      </c>
      <c r="D7" s="8">
        <v>9432.82</v>
      </c>
      <c r="E7" s="8" t="s">
        <v>252</v>
      </c>
      <c r="F7" s="8" t="s">
        <v>260</v>
      </c>
    </row>
    <row r="8" spans="1:6" x14ac:dyDescent="0.25">
      <c r="A8" s="8">
        <v>5</v>
      </c>
      <c r="B8" s="8" t="s">
        <v>261</v>
      </c>
      <c r="C8" s="8">
        <v>10446.06</v>
      </c>
      <c r="D8" s="8">
        <v>8453.9599999999991</v>
      </c>
      <c r="E8" s="8" t="s">
        <v>252</v>
      </c>
      <c r="F8" s="8" t="s">
        <v>260</v>
      </c>
    </row>
    <row r="9" spans="1:6" x14ac:dyDescent="0.25">
      <c r="A9" s="8">
        <v>6</v>
      </c>
      <c r="B9" s="8" t="s">
        <v>261</v>
      </c>
      <c r="C9" s="8">
        <v>11547.25</v>
      </c>
      <c r="D9" s="8">
        <v>9522.6299999999992</v>
      </c>
      <c r="E9" s="8" t="s">
        <v>252</v>
      </c>
      <c r="F9" s="8" t="s">
        <v>260</v>
      </c>
    </row>
    <row r="10" spans="1:6" x14ac:dyDescent="0.25">
      <c r="A10" s="8">
        <v>7</v>
      </c>
      <c r="B10" s="8" t="s">
        <v>261</v>
      </c>
      <c r="C10" s="8">
        <v>9092.91</v>
      </c>
      <c r="D10" s="8">
        <v>1727.94</v>
      </c>
      <c r="E10" s="8" t="s">
        <v>252</v>
      </c>
      <c r="F10" s="8" t="s">
        <v>260</v>
      </c>
    </row>
    <row r="11" spans="1:6" x14ac:dyDescent="0.25">
      <c r="A11" s="8">
        <v>8</v>
      </c>
      <c r="B11" s="8" t="s">
        <v>261</v>
      </c>
      <c r="C11" s="8">
        <v>8408.5300000000007</v>
      </c>
      <c r="D11" s="8">
        <v>7157.41</v>
      </c>
      <c r="E11" s="8" t="s">
        <v>252</v>
      </c>
      <c r="F11" s="8" t="s">
        <v>260</v>
      </c>
    </row>
    <row r="12" spans="1:6" x14ac:dyDescent="0.25">
      <c r="A12" s="8">
        <v>9</v>
      </c>
      <c r="B12" s="8" t="s">
        <v>261</v>
      </c>
      <c r="C12" s="8">
        <v>8425.67</v>
      </c>
      <c r="D12" s="8">
        <v>5064.54</v>
      </c>
      <c r="E12" s="8" t="s">
        <v>252</v>
      </c>
      <c r="F12" s="8" t="s">
        <v>260</v>
      </c>
    </row>
    <row r="13" spans="1:6" x14ac:dyDescent="0.25">
      <c r="A13" s="8">
        <v>10</v>
      </c>
      <c r="B13" s="8" t="s">
        <v>261</v>
      </c>
      <c r="C13" s="8">
        <v>9150.7199999999993</v>
      </c>
      <c r="D13" s="8">
        <v>7701.53</v>
      </c>
      <c r="E13" s="8" t="s">
        <v>252</v>
      </c>
      <c r="F13" s="8" t="s">
        <v>260</v>
      </c>
    </row>
    <row r="14" spans="1:6" x14ac:dyDescent="0.25">
      <c r="A14" s="8">
        <v>11</v>
      </c>
      <c r="B14" s="8" t="s">
        <v>261</v>
      </c>
      <c r="C14" s="8">
        <v>7492.42</v>
      </c>
      <c r="D14" s="8">
        <v>6458.16</v>
      </c>
      <c r="E14" s="8" t="s">
        <v>252</v>
      </c>
      <c r="F14" s="8" t="s">
        <v>260</v>
      </c>
    </row>
    <row r="15" spans="1:6" x14ac:dyDescent="0.25">
      <c r="A15" s="8">
        <v>12</v>
      </c>
      <c r="B15" s="8" t="s">
        <v>261</v>
      </c>
      <c r="C15" s="8">
        <v>9026.0300000000007</v>
      </c>
      <c r="D15" s="8">
        <v>4677.21</v>
      </c>
      <c r="E15" s="8" t="s">
        <v>252</v>
      </c>
      <c r="F15" s="8" t="s">
        <v>260</v>
      </c>
    </row>
    <row r="16" spans="1:6" x14ac:dyDescent="0.25">
      <c r="A16" s="8">
        <v>13</v>
      </c>
      <c r="B16" s="8" t="s">
        <v>261</v>
      </c>
      <c r="C16" s="8">
        <v>43072.34</v>
      </c>
      <c r="D16" s="8">
        <v>32432.53</v>
      </c>
      <c r="E16" s="8" t="s">
        <v>252</v>
      </c>
      <c r="F16" s="8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8" t="s">
        <v>269</v>
      </c>
      <c r="C4" s="8">
        <v>45316.66</v>
      </c>
      <c r="D4" s="8">
        <v>44392</v>
      </c>
      <c r="E4" s="8" t="s">
        <v>252</v>
      </c>
      <c r="F4" s="8" t="s">
        <v>253</v>
      </c>
    </row>
    <row r="5" spans="1:6" x14ac:dyDescent="0.25">
      <c r="A5" s="8">
        <v>2</v>
      </c>
      <c r="B5" s="8" t="s">
        <v>269</v>
      </c>
      <c r="C5" s="8">
        <f>16966.42+8415.96</f>
        <v>25382.379999999997</v>
      </c>
      <c r="D5" s="8">
        <v>23578.959999999999</v>
      </c>
      <c r="E5" s="8" t="s">
        <v>252</v>
      </c>
      <c r="F5" s="8" t="s">
        <v>253</v>
      </c>
    </row>
    <row r="6" spans="1:6" x14ac:dyDescent="0.25">
      <c r="A6" s="8">
        <v>3</v>
      </c>
      <c r="B6" s="8" t="s">
        <v>269</v>
      </c>
      <c r="C6" s="8">
        <f>18679.54+7315.98</f>
        <v>25995.52</v>
      </c>
      <c r="D6" s="8">
        <v>24427.81</v>
      </c>
      <c r="E6" s="8" t="s">
        <v>252</v>
      </c>
      <c r="F6" s="8" t="s">
        <v>253</v>
      </c>
    </row>
    <row r="7" spans="1:6" x14ac:dyDescent="0.25">
      <c r="A7" s="8">
        <v>4</v>
      </c>
      <c r="B7" s="8" t="s">
        <v>269</v>
      </c>
      <c r="C7" s="8">
        <f>14703.8+7279.86</f>
        <v>21983.66</v>
      </c>
      <c r="D7" s="8">
        <v>20423.689999999999</v>
      </c>
      <c r="E7" s="8" t="s">
        <v>252</v>
      </c>
      <c r="F7" s="8" t="s">
        <v>253</v>
      </c>
    </row>
    <row r="8" spans="1:6" x14ac:dyDescent="0.25">
      <c r="A8" s="8">
        <v>5</v>
      </c>
      <c r="B8" s="8" t="s">
        <v>269</v>
      </c>
      <c r="C8" s="8">
        <f>13637.5+6630.54</f>
        <v>20268.04</v>
      </c>
      <c r="D8" s="8">
        <v>18847.21</v>
      </c>
      <c r="E8" s="8" t="s">
        <v>252</v>
      </c>
      <c r="F8" s="8" t="s">
        <v>253</v>
      </c>
    </row>
    <row r="9" spans="1:6" x14ac:dyDescent="0.25">
      <c r="A9" s="8">
        <v>6</v>
      </c>
      <c r="B9" s="8" t="s">
        <v>269</v>
      </c>
      <c r="C9" s="8">
        <f>13666.07+6630.12</f>
        <v>20296.189999999999</v>
      </c>
      <c r="D9" s="8">
        <v>18875</v>
      </c>
      <c r="E9" s="8" t="s">
        <v>252</v>
      </c>
      <c r="F9" s="8" t="s">
        <v>253</v>
      </c>
    </row>
    <row r="10" spans="1:6" x14ac:dyDescent="0.25">
      <c r="A10" s="8">
        <v>7</v>
      </c>
      <c r="B10" s="8" t="s">
        <v>269</v>
      </c>
      <c r="C10" s="8">
        <f>14842.28+7488.18</f>
        <v>22330.46</v>
      </c>
      <c r="D10" s="8">
        <v>19270.32</v>
      </c>
      <c r="E10" s="8" t="s">
        <v>252</v>
      </c>
      <c r="F10" s="8" t="s">
        <v>253</v>
      </c>
    </row>
    <row r="11" spans="1:6" x14ac:dyDescent="0.25">
      <c r="A11" s="8">
        <v>8</v>
      </c>
      <c r="B11" s="8" t="s">
        <v>269</v>
      </c>
      <c r="C11" s="8">
        <v>17841.62</v>
      </c>
      <c r="D11" s="8">
        <v>16621</v>
      </c>
      <c r="E11" s="8" t="s">
        <v>252</v>
      </c>
      <c r="F11" s="8" t="s">
        <v>253</v>
      </c>
    </row>
    <row r="12" spans="1:6" x14ac:dyDescent="0.25">
      <c r="A12" s="8">
        <v>9</v>
      </c>
      <c r="B12" s="8" t="s">
        <v>269</v>
      </c>
      <c r="C12" s="8">
        <f>18770.28+7772.1</f>
        <v>26542.379999999997</v>
      </c>
      <c r="D12" s="8">
        <v>24876.25</v>
      </c>
      <c r="E12" s="8" t="s">
        <v>252</v>
      </c>
      <c r="F12" s="8" t="s">
        <v>253</v>
      </c>
    </row>
    <row r="13" spans="1:6" x14ac:dyDescent="0.25">
      <c r="A13" s="8">
        <v>10</v>
      </c>
      <c r="B13" s="8" t="s">
        <v>269</v>
      </c>
      <c r="C13" s="8">
        <v>26540.36</v>
      </c>
      <c r="D13" s="8">
        <v>24874.2</v>
      </c>
      <c r="E13" s="8" t="s">
        <v>252</v>
      </c>
      <c r="F13" s="8" t="s">
        <v>253</v>
      </c>
    </row>
    <row r="14" spans="1:6" x14ac:dyDescent="0.25">
      <c r="A14" s="8">
        <v>11</v>
      </c>
      <c r="B14" s="8" t="s">
        <v>269</v>
      </c>
      <c r="C14" s="8">
        <f>22104.92+4312.56</f>
        <v>26417.48</v>
      </c>
      <c r="D14" s="8">
        <f>26417.48-924.12</f>
        <v>25493.360000000001</v>
      </c>
      <c r="E14" s="8" t="s">
        <v>252</v>
      </c>
      <c r="F14" s="8" t="s">
        <v>253</v>
      </c>
    </row>
    <row r="15" spans="1:6" x14ac:dyDescent="0.25">
      <c r="A15" s="8">
        <v>12</v>
      </c>
      <c r="B15" s="8" t="s">
        <v>269</v>
      </c>
      <c r="C15" s="8">
        <f>14666.66+6630.54</f>
        <v>21297.200000000001</v>
      </c>
      <c r="D15" s="8">
        <v>19871.37</v>
      </c>
      <c r="E15" s="8" t="s">
        <v>252</v>
      </c>
      <c r="F15" s="8" t="s">
        <v>253</v>
      </c>
    </row>
    <row r="16" spans="1:6" x14ac:dyDescent="0.25">
      <c r="A16" s="8">
        <v>13</v>
      </c>
      <c r="B16" s="8" t="s">
        <v>269</v>
      </c>
      <c r="C16">
        <f>29075.46+17474.79</f>
        <v>46550.25</v>
      </c>
      <c r="D16" s="8">
        <v>42805.77</v>
      </c>
      <c r="E16" s="8" t="s">
        <v>252</v>
      </c>
      <c r="F16" s="8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  <c r="C4">
        <v>924.12</v>
      </c>
      <c r="D4">
        <v>0</v>
      </c>
      <c r="E4" t="s">
        <v>252</v>
      </c>
      <c r="F4" t="s">
        <v>255</v>
      </c>
    </row>
    <row r="5" spans="1:6" x14ac:dyDescent="0.25">
      <c r="A5">
        <v>2</v>
      </c>
      <c r="B5" s="11" t="s">
        <v>263</v>
      </c>
      <c r="C5">
        <v>924.12</v>
      </c>
      <c r="E5" s="11" t="s">
        <v>252</v>
      </c>
      <c r="F5" s="11" t="s">
        <v>255</v>
      </c>
    </row>
    <row r="6" spans="1:6" x14ac:dyDescent="0.25">
      <c r="A6">
        <v>3</v>
      </c>
      <c r="B6" s="11" t="s">
        <v>263</v>
      </c>
      <c r="C6">
        <v>1665.45</v>
      </c>
      <c r="E6" s="11" t="s">
        <v>252</v>
      </c>
      <c r="F6" s="11" t="s">
        <v>255</v>
      </c>
    </row>
    <row r="7" spans="1:6" x14ac:dyDescent="0.25">
      <c r="A7">
        <v>4</v>
      </c>
      <c r="B7" s="11" t="s">
        <v>263</v>
      </c>
      <c r="C7">
        <v>1665.45</v>
      </c>
      <c r="E7" s="11" t="s">
        <v>252</v>
      </c>
      <c r="F7" s="11" t="s">
        <v>255</v>
      </c>
    </row>
    <row r="8" spans="1:6" x14ac:dyDescent="0.25">
      <c r="A8">
        <v>5</v>
      </c>
      <c r="B8" s="11" t="s">
        <v>263</v>
      </c>
      <c r="C8">
        <v>1803.42</v>
      </c>
      <c r="E8" s="11" t="s">
        <v>252</v>
      </c>
      <c r="F8" s="11" t="s">
        <v>255</v>
      </c>
    </row>
    <row r="9" spans="1:6" x14ac:dyDescent="0.25">
      <c r="A9">
        <v>6</v>
      </c>
      <c r="B9" s="11" t="s">
        <v>263</v>
      </c>
      <c r="C9">
        <v>1567.71</v>
      </c>
      <c r="E9" s="11" t="s">
        <v>252</v>
      </c>
      <c r="F9" s="11" t="s">
        <v>255</v>
      </c>
    </row>
    <row r="10" spans="1:6" x14ac:dyDescent="0.25">
      <c r="A10">
        <v>7</v>
      </c>
      <c r="B10" s="11" t="s">
        <v>263</v>
      </c>
      <c r="C10">
        <v>1559.97</v>
      </c>
      <c r="E10" s="11" t="s">
        <v>252</v>
      </c>
      <c r="F10" s="11" t="s">
        <v>255</v>
      </c>
    </row>
    <row r="11" spans="1:6" x14ac:dyDescent="0.25">
      <c r="A11">
        <v>8</v>
      </c>
      <c r="B11" s="11" t="s">
        <v>263</v>
      </c>
      <c r="C11">
        <v>1420.83</v>
      </c>
      <c r="E11" s="11" t="s">
        <v>252</v>
      </c>
      <c r="F11" s="11" t="s">
        <v>255</v>
      </c>
    </row>
    <row r="12" spans="1:6" x14ac:dyDescent="0.25">
      <c r="A12">
        <v>9</v>
      </c>
      <c r="B12" s="11" t="s">
        <v>263</v>
      </c>
      <c r="C12">
        <v>1420.74</v>
      </c>
      <c r="E12" s="11" t="s">
        <v>252</v>
      </c>
      <c r="F12" s="11" t="s">
        <v>255</v>
      </c>
    </row>
    <row r="13" spans="1:6" x14ac:dyDescent="0.25">
      <c r="A13">
        <v>10</v>
      </c>
      <c r="B13" s="11" t="s">
        <v>263</v>
      </c>
      <c r="C13">
        <v>1604.61</v>
      </c>
      <c r="E13" s="11" t="s">
        <v>252</v>
      </c>
      <c r="F13" s="11" t="s">
        <v>255</v>
      </c>
    </row>
    <row r="14" spans="1:6" x14ac:dyDescent="0.25">
      <c r="A14">
        <v>11</v>
      </c>
      <c r="B14" s="11" t="s">
        <v>263</v>
      </c>
      <c r="C14">
        <v>1220.58</v>
      </c>
      <c r="E14" s="11" t="s">
        <v>252</v>
      </c>
      <c r="F14" s="11" t="s">
        <v>255</v>
      </c>
    </row>
    <row r="15" spans="1:6" x14ac:dyDescent="0.25">
      <c r="A15">
        <v>12</v>
      </c>
      <c r="B15" s="11" t="s">
        <v>263</v>
      </c>
      <c r="C15">
        <v>1420.83</v>
      </c>
      <c r="E15" s="11" t="s">
        <v>252</v>
      </c>
      <c r="F15" s="11" t="s">
        <v>255</v>
      </c>
    </row>
    <row r="16" spans="1:6" x14ac:dyDescent="0.25">
      <c r="A16">
        <v>13</v>
      </c>
      <c r="B16" s="11" t="s">
        <v>263</v>
      </c>
      <c r="C16">
        <v>3744.63</v>
      </c>
      <c r="E16" s="11" t="s">
        <v>252</v>
      </c>
      <c r="F16" s="11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>
        <v>0</v>
      </c>
      <c r="F4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254</v>
      </c>
      <c r="F4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Reporte de Formatos</vt:lpstr>
      <vt:lpstr>Hidden_1</vt:lpstr>
      <vt:lpstr>Tabla_564808</vt:lpstr>
      <vt:lpstr>Tabla_564795</vt:lpstr>
      <vt:lpstr>Tabla_564809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2021-04-14T17:07:12Z</dcterms:created>
  <dcterms:modified xsi:type="dcterms:W3CDTF">2022-01-26T18:47:06Z</dcterms:modified>
</cp:coreProperties>
</file>