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OATZINTLA\3er trimestre\"/>
    </mc:Choice>
  </mc:AlternateContent>
  <xr:revisionPtr revIDLastSave="0" documentId="13_ncr:1_{35254125-A98D-4CAC-ADB3-9B4DB2B30B2C}" xr6:coauthVersionLast="41" xr6:coauthVersionMax="47" xr10:uidLastSave="{00000000-0000-0000-0000-000000000000}"/>
  <bookViews>
    <workbookView xWindow="-120" yWindow="-120" windowWidth="20730" windowHeight="1104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M56" i="1" l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8" i="1"/>
</calcChain>
</file>

<file path=xl/sharedStrings.xml><?xml version="1.0" encoding="utf-8"?>
<sst xmlns="http://schemas.openxmlformats.org/spreadsheetml/2006/main" count="1810" uniqueCount="374">
  <si>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</si>
  <si>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</si>
  <si>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</si>
  <si>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</si>
  <si>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</si>
  <si>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</si>
  <si>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</si>
  <si>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</si>
  <si>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</si>
  <si>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</si>
  <si>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</si>
  <si>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</si>
  <si>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</si>
  <si>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</si>
  <si>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</si>
  <si>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</si>
  <si>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</si>
  <si>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</si>
  <si>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</si>
  <si>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</si>
  <si>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</si>
  <si>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</si>
  <si>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</si>
  <si>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</si>
  <si>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</si>
  <si>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</si>
  <si>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</si>
  <si>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</si>
  <si>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</si>
  <si>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</si>
  <si>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</si>
  <si>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</si>
  <si>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</si>
  <si>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</si>
  <si>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</si>
  <si>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</si>
  <si>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</si>
  <si>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</si>
  <si>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</si>
  <si>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</si>
  <si>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</si>
  <si>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</si>
  <si>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</si>
  <si>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</si>
  <si>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</si>
  <si>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</si>
  <si>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</si>
  <si>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</si>
  <si>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</si>
  <si>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</si>
  <si>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</si>
  <si>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</si>
  <si>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</si>
  <si>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</si>
  <si>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</si>
  <si>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</si>
  <si>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</si>
  <si>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</si>
  <si>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</si>
  <si>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</si>
  <si>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</si>
  <si>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</si>
  <si>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</si>
  <si>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</si>
  <si>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</si>
  <si>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</si>
  <si>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</si>
  <si>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</si>
  <si>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</si>
  <si>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</si>
  <si>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</si>
  <si>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</si>
  <si>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</si>
  <si>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</si>
  <si>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</si>
  <si>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</si>
  <si>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</si>
  <si>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</si>
  <si>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</si>
  <si>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</si>
  <si>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</si>
  <si>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</si>
  <si>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</si>
  <si>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</si>
  <si>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</si>
  <si>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</si>
  <si>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</si>
  <si>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</si>
  <si>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</si>
  <si>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</si>
  <si>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</si>
  <si>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</si>
  <si>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</si>
  <si>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</si>
  <si>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</si>
  <si>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</si>
  <si>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</si>
  <si>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</si>
  <si>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</si>
  <si>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</si>
  <si>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</si>
  <si>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</si>
  <si>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</si>
  <si>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</si>
  <si>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</si>
  <si>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</si>
  <si>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</si>
  <si>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</si>
  <si>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</si>
  <si>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</si>
  <si>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</si>
  <si>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</si>
  <si>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</si>
  <si>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</si>
  <si>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</si>
  <si>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</si>
  <si>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</si>
  <si>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</si>
  <si>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</si>
  <si>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</si>
  <si>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</si>
  <si>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</si>
  <si>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</si>
  <si>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</si>
  <si>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</si>
  <si>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</si>
  <si>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</si>
  <si>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</si>
  <si>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</si>
  <si>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</si>
  <si>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</si>
  <si>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</si>
  <si>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</si>
  <si>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</si>
  <si>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</si>
  <si>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</si>
  <si>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</si>
  <si>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</si>
  <si>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</si>
  <si>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</si>
  <si>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</si>
  <si>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</si>
  <si>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</si>
  <si>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</si>
  <si>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</si>
  <si>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</si>
  <si>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</si>
  <si>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</si>
  <si>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</si>
  <si>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</si>
  <si>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</si>
  <si>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</si>
  <si>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</si>
  <si>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</si>
  <si>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</si>
  <si>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</si>
  <si>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</si>
  <si>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</si>
  <si>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</si>
  <si>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</si>
  <si>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</si>
  <si>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</si>
  <si>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</si>
  <si>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</si>
  <si>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</si>
  <si>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</si>
  <si>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</si>
  <si>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</si>
  <si>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</si>
  <si>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</si>
  <si>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</si>
  <si>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</si>
  <si>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</si>
  <si>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</si>
  <si>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</si>
  <si>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</si>
  <si>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</si>
  <si>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</si>
  <si>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</si>
  <si>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</si>
  <si>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</si>
  <si>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</si>
  <si>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</si>
  <si>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</si>
  <si>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</si>
  <si>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</si>
  <si>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</si>
  <si>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</si>
  <si>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</si>
  <si>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</si>
  <si>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</si>
  <si>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</si>
  <si>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</si>
  <si>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</si>
  <si>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</si>
  <si>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</si>
  <si>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</si>
  <si>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</si>
  <si>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</si>
  <si>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</si>
  <si>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</si>
  <si>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</si>
  <si>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</si>
  <si>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</si>
  <si>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</si>
  <si>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</si>
  <si>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</si>
  <si>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</si>
  <si>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</si>
  <si>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</si>
  <si>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</si>
  <si>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</si>
  <si>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</si>
  <si>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</si>
  <si>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</si>
  <si>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Asistente Tecnico Especializado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</si>
  <si>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</si>
  <si>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</si>
  <si>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</si>
  <si>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</si>
  <si>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</si>
  <si>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</si>
  <si>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</si>
  <si>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</si>
  <si>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Jefe de fontaneros</t>
  </si>
  <si>
    <t>Quimico</t>
  </si>
  <si>
    <t>Lecturista</t>
  </si>
  <si>
    <t>Auxiliar de Oficina</t>
  </si>
  <si>
    <t>Auxiliar de cultura del agua</t>
  </si>
  <si>
    <t>Auxiliar de cobranza</t>
  </si>
  <si>
    <t>Encargado Operación Sistemas Rurales</t>
  </si>
  <si>
    <t>Auxiliar de Fontanero</t>
  </si>
  <si>
    <t>Encargada de Cloracion</t>
  </si>
  <si>
    <t>Jefe de Fontaneros</t>
  </si>
  <si>
    <t>Departamento Tecnico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</si>
  <si>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</si>
  <si>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</si>
  <si>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</si>
  <si>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</si>
  <si>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</si>
  <si>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</si>
  <si>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</si>
  <si>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</si>
  <si>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</si>
  <si>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</si>
  <si>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</si>
  <si>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</si>
  <si>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</si>
  <si>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</si>
  <si>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</si>
  <si>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</si>
  <si>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</si>
  <si>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</si>
  <si>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</si>
  <si>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</si>
  <si>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</si>
  <si>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</si>
  <si>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</si>
  <si>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</si>
  <si>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</si>
  <si>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</si>
  <si>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</si>
  <si>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</si>
  <si>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</si>
  <si>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</si>
  <si>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</si>
  <si>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</si>
  <si>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</si>
  <si>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</si>
  <si>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</si>
  <si>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</si>
  <si>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</si>
  <si>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</si>
  <si>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</si>
  <si>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</si>
  <si>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</si>
  <si>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</si>
  <si>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</si>
  <si>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</si>
  <si>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Magaly Ariana</t>
  </si>
  <si>
    <t>Cisneros</t>
  </si>
  <si>
    <t>Ramirez</t>
  </si>
  <si>
    <t>Jose Neftali</t>
  </si>
  <si>
    <t>Elias</t>
  </si>
  <si>
    <t>Gonzalez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</si>
  <si>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</si>
  <si>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</si>
  <si>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</si>
  <si>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</si>
  <si>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</si>
  <si>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</si>
  <si>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</si>
  <si>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</si>
  <si>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</si>
  <si>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</si>
  <si>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</si>
  <si>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</si>
  <si>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</si>
  <si>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</si>
  <si>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</si>
  <si>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</si>
  <si>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</si>
  <si>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</si>
  <si>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</si>
  <si>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</si>
  <si>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</si>
  <si>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</si>
  <si>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</si>
  <si>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</si>
  <si>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</si>
  <si>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</si>
  <si>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</si>
  <si>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</si>
  <si>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</si>
  <si>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Rosis</t>
  </si>
  <si>
    <t>Sequera</t>
  </si>
  <si>
    <t>Torres</t>
  </si>
  <si>
    <t>Juan Luis</t>
  </si>
  <si>
    <t>Valdez</t>
  </si>
  <si>
    <t>Castro</t>
  </si>
  <si>
    <t>Luis Ricardo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</si>
  <si>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</si>
  <si>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</si>
  <si>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</si>
  <si>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</si>
  <si>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</si>
  <si>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</si>
  <si>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</si>
  <si>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</si>
  <si>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</si>
  <si>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</si>
  <si>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</si>
  <si>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Lysel</t>
  </si>
  <si>
    <t>Oseguera</t>
  </si>
  <si>
    <t>Galvan</t>
  </si>
  <si>
    <t>Carmen</t>
  </si>
  <si>
    <t>Peña</t>
  </si>
  <si>
    <t>Pastrana</t>
  </si>
  <si>
    <t>Celso</t>
  </si>
  <si>
    <t>Echavarria</t>
  </si>
  <si>
    <t>Tomas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</si>
  <si>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</si>
  <si>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</si>
  <si>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</si>
  <si>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</si>
  <si>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</si>
  <si>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</si>
  <si>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</si>
  <si>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</si>
  <si>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nacional</t>
  </si>
  <si>
    <t>salario</t>
  </si>
  <si>
    <t>quincenal</t>
  </si>
  <si>
    <t>Anual</t>
  </si>
  <si>
    <t>DEPARTAMENTO COMERCIAL Y ADMINISTRATIVO</t>
  </si>
  <si>
    <t>ANUAL</t>
  </si>
  <si>
    <t>NACIONAL</t>
  </si>
  <si>
    <t>Efrain</t>
  </si>
  <si>
    <t>Ladron de Guevara</t>
  </si>
  <si>
    <t>Tejeda</t>
  </si>
  <si>
    <t>SEMESTRAL</t>
  </si>
  <si>
    <t>DIAS ECONOMICOS</t>
  </si>
  <si>
    <t>DIA DEL PADRE</t>
  </si>
  <si>
    <t>NINGUNO</t>
  </si>
  <si>
    <t>DIA DE LA MADRE</t>
  </si>
  <si>
    <t>Conserje</t>
  </si>
  <si>
    <t>AREA ADMINISTRATIVA</t>
  </si>
  <si>
    <t>Adaneli</t>
  </si>
  <si>
    <t>Angeles Italia</t>
  </si>
  <si>
    <t>Lobato</t>
  </si>
  <si>
    <t>Castrejon</t>
  </si>
  <si>
    <t>Jefa departamento comercial y Administrativo</t>
  </si>
  <si>
    <t>Auxiliar Contable</t>
  </si>
  <si>
    <t>Encargado de Oficina de Control de Usuarios</t>
  </si>
  <si>
    <t>OFICINA OPERADORA DE AGUA DE COATZINTLA, VER. INFORMACIÓN CORRESPONDIENTE AL  3 TRIMESTRE 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</si>
</sst>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abSelected="1" topLeftCell="AC2" zoomScaleNormal="100" workbookViewId="0">
      <selection activeCell="AE8" sqref="AE8:AE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33.85546875" bestFit="1" customWidth="1"/>
    <col min="7" max="7" width="21.42578125" bestFit="1" customWidth="1"/>
    <col min="8" max="8" width="17.42578125" bestFit="1" customWidth="1"/>
    <col min="9" max="9" width="10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42578125" bestFit="1" customWidth="1"/>
    <col min="14" max="14" width="36.570312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5703125" bestFit="1" customWidth="1"/>
    <col min="19" max="19" width="54.57031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42578125" bestFit="1" customWidth="1"/>
    <col min="24" max="24" width="53" bestFit="1" customWidth="1"/>
    <col min="25" max="25" width="52.85546875" bestFit="1" customWidth="1"/>
    <col min="26" max="26" width="55.5703125" bestFit="1" customWidth="1"/>
    <col min="27" max="27" width="64.42578125" bestFit="1" customWidth="1"/>
    <col min="28" max="28" width="68.570312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90</v>
      </c>
      <c r="E8">
        <v>1</v>
      </c>
      <c r="F8" t="s">
        <v>214</v>
      </c>
      <c r="G8" t="s">
        <v>214</v>
      </c>
      <c r="H8" t="s">
        <v>365</v>
      </c>
      <c r="I8" t="s">
        <v>356</v>
      </c>
      <c r="J8" t="s">
        <v>357</v>
      </c>
      <c r="K8" t="s">
        <v>358</v>
      </c>
      <c r="L8" t="s">
        <v>94</v>
      </c>
      <c r="M8">
        <f>33972.3+380+380</f>
        <v>34732.300000000003</v>
      </c>
      <c r="N8" t="s">
        <v>349</v>
      </c>
      <c r="O8">
        <v>23948.720000000001</v>
      </c>
      <c r="P8" t="s">
        <v>349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353</v>
      </c>
      <c r="AE8" s="3">
        <v>44862</v>
      </c>
      <c r="AF8" s="3">
        <v>44834</v>
      </c>
      <c r="AG8" t="s">
        <v>373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>
        <v>1</v>
      </c>
      <c r="F9" t="s">
        <v>370</v>
      </c>
      <c r="G9" t="s">
        <v>370</v>
      </c>
      <c r="H9" t="s">
        <v>365</v>
      </c>
      <c r="I9" t="s">
        <v>367</v>
      </c>
      <c r="J9" t="s">
        <v>368</v>
      </c>
      <c r="K9" t="s">
        <v>369</v>
      </c>
      <c r="L9" t="s">
        <v>93</v>
      </c>
      <c r="M9">
        <v>17183.02</v>
      </c>
      <c r="N9" t="s">
        <v>349</v>
      </c>
      <c r="O9">
        <v>13219.56</v>
      </c>
      <c r="P9" t="s">
        <v>349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353</v>
      </c>
      <c r="AE9" s="3">
        <v>44862</v>
      </c>
      <c r="AF9" s="3">
        <v>44834</v>
      </c>
      <c r="AG9" t="s">
        <v>373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>
        <v>3</v>
      </c>
      <c r="F10" t="s">
        <v>371</v>
      </c>
      <c r="G10" t="s">
        <v>371</v>
      </c>
      <c r="H10" t="s">
        <v>365</v>
      </c>
      <c r="I10" t="s">
        <v>235</v>
      </c>
      <c r="J10" t="s">
        <v>236</v>
      </c>
      <c r="K10" t="s">
        <v>237</v>
      </c>
      <c r="L10" t="s">
        <v>93</v>
      </c>
      <c r="M10">
        <f>15617.9+380+380</f>
        <v>16377.9</v>
      </c>
      <c r="N10" t="s">
        <v>349</v>
      </c>
      <c r="O10">
        <v>12102.98</v>
      </c>
      <c r="P10" t="s">
        <v>349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353</v>
      </c>
      <c r="AE10" s="3">
        <v>44862</v>
      </c>
      <c r="AF10" s="3">
        <v>44834</v>
      </c>
      <c r="AG10" t="s">
        <v>373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>
        <v>3</v>
      </c>
      <c r="F11" t="s">
        <v>215</v>
      </c>
      <c r="G11" t="s">
        <v>215</v>
      </c>
      <c r="H11" t="s">
        <v>234</v>
      </c>
      <c r="I11" t="s">
        <v>238</v>
      </c>
      <c r="J11" t="s">
        <v>239</v>
      </c>
      <c r="K11" t="s">
        <v>240</v>
      </c>
      <c r="L11" t="s">
        <v>94</v>
      </c>
      <c r="M11">
        <f>24475.3+380+380</f>
        <v>25235.3</v>
      </c>
      <c r="N11" t="s">
        <v>349</v>
      </c>
      <c r="O11">
        <v>17207.38</v>
      </c>
      <c r="P11" t="s">
        <v>349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353</v>
      </c>
      <c r="AE11" s="3">
        <v>44862</v>
      </c>
      <c r="AF11" s="3">
        <v>44834</v>
      </c>
      <c r="AG11" t="s">
        <v>373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>
        <v>3</v>
      </c>
      <c r="F12" t="s">
        <v>215</v>
      </c>
      <c r="G12" t="s">
        <v>215</v>
      </c>
      <c r="H12" t="s">
        <v>234</v>
      </c>
      <c r="I12" t="s">
        <v>241</v>
      </c>
      <c r="J12" t="s">
        <v>242</v>
      </c>
      <c r="K12" t="s">
        <v>243</v>
      </c>
      <c r="L12" t="s">
        <v>94</v>
      </c>
      <c r="M12">
        <f>29324.5+380+380</f>
        <v>30084.5</v>
      </c>
      <c r="N12" t="s">
        <v>349</v>
      </c>
      <c r="O12">
        <v>20423.919999999998</v>
      </c>
      <c r="P12" t="s">
        <v>349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353</v>
      </c>
      <c r="AE12" s="3">
        <v>44862</v>
      </c>
      <c r="AF12" s="3">
        <v>44834</v>
      </c>
      <c r="AG12" t="s">
        <v>373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>
        <v>3</v>
      </c>
      <c r="F13" t="s">
        <v>372</v>
      </c>
      <c r="G13" t="s">
        <v>372</v>
      </c>
      <c r="H13" t="s">
        <v>365</v>
      </c>
      <c r="I13" t="s">
        <v>244</v>
      </c>
      <c r="J13" t="s">
        <v>245</v>
      </c>
      <c r="K13" t="s">
        <v>246</v>
      </c>
      <c r="L13" t="s">
        <v>94</v>
      </c>
      <c r="M13">
        <f>12304.76+380+380</f>
        <v>13064.76</v>
      </c>
      <c r="N13" t="s">
        <v>349</v>
      </c>
      <c r="O13">
        <v>9504.36</v>
      </c>
      <c r="P13" t="s">
        <v>349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353</v>
      </c>
      <c r="AE13" s="3">
        <v>44862</v>
      </c>
      <c r="AF13" s="3">
        <v>44834</v>
      </c>
      <c r="AG13" t="s">
        <v>373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>
        <v>3</v>
      </c>
      <c r="F14" t="s">
        <v>216</v>
      </c>
      <c r="G14" t="s">
        <v>216</v>
      </c>
      <c r="H14" t="s">
        <v>365</v>
      </c>
      <c r="I14" t="s">
        <v>247</v>
      </c>
      <c r="J14" t="s">
        <v>248</v>
      </c>
      <c r="K14" t="s">
        <v>249</v>
      </c>
      <c r="L14" t="s">
        <v>94</v>
      </c>
      <c r="M14">
        <f>11357.8+380+380</f>
        <v>12117.8</v>
      </c>
      <c r="N14" t="s">
        <v>349</v>
      </c>
      <c r="O14" s="6">
        <v>9202.6</v>
      </c>
      <c r="P14" t="s">
        <v>349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353</v>
      </c>
      <c r="AE14" s="3">
        <v>44862</v>
      </c>
      <c r="AF14" s="3">
        <v>44834</v>
      </c>
      <c r="AG14" t="s">
        <v>373</v>
      </c>
    </row>
    <row r="15" spans="1:33" x14ac:dyDescent="0.25">
      <c r="A15">
        <v>2022</v>
      </c>
      <c r="B15" s="3">
        <v>44743</v>
      </c>
      <c r="C15" s="3">
        <v>44834</v>
      </c>
      <c r="D15" t="s">
        <v>90</v>
      </c>
      <c r="E15">
        <v>3</v>
      </c>
      <c r="F15" t="s">
        <v>217</v>
      </c>
      <c r="G15" t="s">
        <v>232</v>
      </c>
      <c r="H15" t="s">
        <v>234</v>
      </c>
      <c r="I15" t="s">
        <v>250</v>
      </c>
      <c r="J15" t="s">
        <v>251</v>
      </c>
      <c r="K15" t="s">
        <v>252</v>
      </c>
      <c r="L15" t="s">
        <v>93</v>
      </c>
      <c r="M15">
        <f>13037.3+380+380</f>
        <v>13797.3</v>
      </c>
      <c r="N15" t="s">
        <v>349</v>
      </c>
      <c r="O15">
        <v>10185.540000000001</v>
      </c>
      <c r="P15" t="s">
        <v>349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353</v>
      </c>
      <c r="AE15" s="3">
        <v>44862</v>
      </c>
      <c r="AF15" s="3">
        <v>44834</v>
      </c>
      <c r="AG15" t="s">
        <v>373</v>
      </c>
    </row>
    <row r="16" spans="1:33" x14ac:dyDescent="0.25">
      <c r="A16">
        <v>2022</v>
      </c>
      <c r="B16" s="3">
        <v>44743</v>
      </c>
      <c r="C16" s="3">
        <v>44834</v>
      </c>
      <c r="D16" t="s">
        <v>83</v>
      </c>
      <c r="E16">
        <v>4</v>
      </c>
      <c r="F16" t="s">
        <v>218</v>
      </c>
      <c r="G16" t="s">
        <v>218</v>
      </c>
      <c r="H16" t="s">
        <v>365</v>
      </c>
      <c r="I16" t="s">
        <v>253</v>
      </c>
      <c r="J16" t="s">
        <v>254</v>
      </c>
      <c r="K16" t="s">
        <v>255</v>
      </c>
      <c r="L16" t="s">
        <v>93</v>
      </c>
      <c r="M16">
        <f>14903.6+380+380</f>
        <v>15663.6</v>
      </c>
      <c r="N16" t="s">
        <v>349</v>
      </c>
      <c r="O16">
        <v>11706.18</v>
      </c>
      <c r="P16" t="s">
        <v>349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353</v>
      </c>
      <c r="AE16" s="3">
        <v>44862</v>
      </c>
      <c r="AF16" s="3">
        <v>44834</v>
      </c>
      <c r="AG16" t="s">
        <v>373</v>
      </c>
    </row>
    <row r="17" spans="1:33" x14ac:dyDescent="0.25">
      <c r="A17">
        <v>2022</v>
      </c>
      <c r="B17" s="3">
        <v>44743</v>
      </c>
      <c r="C17" s="3">
        <v>44834</v>
      </c>
      <c r="D17" t="s">
        <v>83</v>
      </c>
      <c r="E17">
        <v>4</v>
      </c>
      <c r="F17" t="s">
        <v>219</v>
      </c>
      <c r="G17" t="s">
        <v>219</v>
      </c>
      <c r="H17" t="s">
        <v>365</v>
      </c>
      <c r="I17" t="s">
        <v>256</v>
      </c>
      <c r="J17" t="s">
        <v>257</v>
      </c>
      <c r="K17" t="s">
        <v>258</v>
      </c>
      <c r="L17" t="s">
        <v>93</v>
      </c>
      <c r="M17">
        <f>8693.6+380+380</f>
        <v>9453.6</v>
      </c>
      <c r="N17" t="s">
        <v>349</v>
      </c>
      <c r="O17">
        <v>6996.36</v>
      </c>
      <c r="P17" t="s">
        <v>349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353</v>
      </c>
      <c r="AE17" s="3">
        <v>44862</v>
      </c>
      <c r="AF17" s="3">
        <v>44834</v>
      </c>
      <c r="AG17" t="s">
        <v>373</v>
      </c>
    </row>
    <row r="18" spans="1:33" x14ac:dyDescent="0.25">
      <c r="A18">
        <v>2022</v>
      </c>
      <c r="B18" s="3">
        <v>44743</v>
      </c>
      <c r="C18" s="3">
        <v>44834</v>
      </c>
      <c r="D18" t="s">
        <v>83</v>
      </c>
      <c r="E18">
        <v>4</v>
      </c>
      <c r="F18" t="s">
        <v>219</v>
      </c>
      <c r="G18" t="s">
        <v>219</v>
      </c>
      <c r="H18" t="s">
        <v>365</v>
      </c>
      <c r="I18" t="s">
        <v>259</v>
      </c>
      <c r="J18" t="s">
        <v>260</v>
      </c>
      <c r="K18" t="s">
        <v>260</v>
      </c>
      <c r="L18" t="s">
        <v>93</v>
      </c>
      <c r="M18">
        <f>8648.6+380+380</f>
        <v>9408.6</v>
      </c>
      <c r="N18" t="s">
        <v>349</v>
      </c>
      <c r="O18">
        <v>7540.64</v>
      </c>
      <c r="P18" t="s">
        <v>349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353</v>
      </c>
      <c r="AE18" s="3">
        <v>44862</v>
      </c>
      <c r="AF18" s="3">
        <v>44834</v>
      </c>
      <c r="AG18" t="s">
        <v>373</v>
      </c>
    </row>
    <row r="19" spans="1:33" x14ac:dyDescent="0.25">
      <c r="A19">
        <v>2022</v>
      </c>
      <c r="B19" s="3">
        <v>44743</v>
      </c>
      <c r="C19" s="3">
        <v>44834</v>
      </c>
      <c r="D19" t="s">
        <v>83</v>
      </c>
      <c r="E19">
        <v>4</v>
      </c>
      <c r="F19" t="s">
        <v>220</v>
      </c>
      <c r="G19" t="s">
        <v>220</v>
      </c>
      <c r="H19" t="s">
        <v>365</v>
      </c>
      <c r="I19" t="s">
        <v>261</v>
      </c>
      <c r="J19" t="s">
        <v>262</v>
      </c>
      <c r="K19" t="s">
        <v>263</v>
      </c>
      <c r="L19" t="s">
        <v>94</v>
      </c>
      <c r="M19">
        <f>11558.6+760</f>
        <v>12318.6</v>
      </c>
      <c r="N19" t="s">
        <v>349</v>
      </c>
      <c r="O19" s="6">
        <v>9057.1</v>
      </c>
      <c r="P19" t="s">
        <v>349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353</v>
      </c>
      <c r="AE19" s="3">
        <v>44862</v>
      </c>
      <c r="AF19" s="3">
        <v>44834</v>
      </c>
      <c r="AG19" t="s">
        <v>373</v>
      </c>
    </row>
    <row r="20" spans="1:33" x14ac:dyDescent="0.25">
      <c r="A20">
        <v>2022</v>
      </c>
      <c r="B20" s="3">
        <v>44743</v>
      </c>
      <c r="C20" s="3">
        <v>44834</v>
      </c>
      <c r="D20" t="s">
        <v>83</v>
      </c>
      <c r="E20">
        <v>4</v>
      </c>
      <c r="F20" t="s">
        <v>221</v>
      </c>
      <c r="G20" t="s">
        <v>221</v>
      </c>
      <c r="H20" t="s">
        <v>234</v>
      </c>
      <c r="I20" t="s">
        <v>264</v>
      </c>
      <c r="J20" t="s">
        <v>265</v>
      </c>
      <c r="K20" t="s">
        <v>266</v>
      </c>
      <c r="L20" t="s">
        <v>94</v>
      </c>
      <c r="M20">
        <f>10988.5+760</f>
        <v>11748.5</v>
      </c>
      <c r="N20" t="s">
        <v>349</v>
      </c>
      <c r="O20">
        <v>9392.92</v>
      </c>
      <c r="P20" t="s">
        <v>349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353</v>
      </c>
      <c r="AE20" s="3">
        <v>44862</v>
      </c>
      <c r="AF20" s="3">
        <v>44834</v>
      </c>
      <c r="AG20" t="s">
        <v>373</v>
      </c>
    </row>
    <row r="21" spans="1:33" x14ac:dyDescent="0.25">
      <c r="A21">
        <v>2022</v>
      </c>
      <c r="B21" s="3">
        <v>44743</v>
      </c>
      <c r="C21" s="3">
        <v>44834</v>
      </c>
      <c r="D21" t="s">
        <v>83</v>
      </c>
      <c r="E21">
        <v>4</v>
      </c>
      <c r="F21" t="s">
        <v>222</v>
      </c>
      <c r="G21" t="s">
        <v>222</v>
      </c>
      <c r="H21" t="s">
        <v>234</v>
      </c>
      <c r="I21" t="s">
        <v>267</v>
      </c>
      <c r="J21" t="s">
        <v>268</v>
      </c>
      <c r="K21" t="s">
        <v>269</v>
      </c>
      <c r="L21" t="s">
        <v>94</v>
      </c>
      <c r="M21">
        <f>8155.7+760</f>
        <v>8915.7000000000007</v>
      </c>
      <c r="N21" t="s">
        <v>349</v>
      </c>
      <c r="O21">
        <v>7213.06</v>
      </c>
      <c r="P21" t="s">
        <v>349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353</v>
      </c>
      <c r="AE21" s="3">
        <v>44862</v>
      </c>
      <c r="AF21" s="3">
        <v>44834</v>
      </c>
      <c r="AG21" t="s">
        <v>373</v>
      </c>
    </row>
    <row r="22" spans="1:33" x14ac:dyDescent="0.25">
      <c r="A22">
        <v>2022</v>
      </c>
      <c r="B22" s="3">
        <v>44743</v>
      </c>
      <c r="C22" s="3">
        <v>44834</v>
      </c>
      <c r="D22" t="s">
        <v>83</v>
      </c>
      <c r="E22">
        <v>4</v>
      </c>
      <c r="F22" t="s">
        <v>222</v>
      </c>
      <c r="G22" t="s">
        <v>222</v>
      </c>
      <c r="H22" t="s">
        <v>234</v>
      </c>
      <c r="I22" t="s">
        <v>270</v>
      </c>
      <c r="J22" t="s">
        <v>271</v>
      </c>
      <c r="K22" t="s">
        <v>272</v>
      </c>
      <c r="L22" t="s">
        <v>94</v>
      </c>
      <c r="M22">
        <f>8185.7+760</f>
        <v>8945.7000000000007</v>
      </c>
      <c r="N22" t="s">
        <v>349</v>
      </c>
      <c r="O22">
        <v>6867.58</v>
      </c>
      <c r="P22" t="s">
        <v>349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353</v>
      </c>
      <c r="AE22" s="3">
        <v>44862</v>
      </c>
      <c r="AF22" s="3">
        <v>44834</v>
      </c>
      <c r="AG22" t="s">
        <v>373</v>
      </c>
    </row>
    <row r="23" spans="1:33" x14ac:dyDescent="0.25">
      <c r="A23">
        <v>2022</v>
      </c>
      <c r="B23" s="3">
        <v>44743</v>
      </c>
      <c r="C23" s="3">
        <v>44834</v>
      </c>
      <c r="D23" t="s">
        <v>83</v>
      </c>
      <c r="E23">
        <v>4</v>
      </c>
      <c r="F23" t="s">
        <v>221</v>
      </c>
      <c r="G23" t="s">
        <v>221</v>
      </c>
      <c r="H23" t="s">
        <v>234</v>
      </c>
      <c r="I23" t="s">
        <v>273</v>
      </c>
      <c r="J23" t="s">
        <v>274</v>
      </c>
      <c r="K23" t="s">
        <v>275</v>
      </c>
      <c r="L23" t="s">
        <v>94</v>
      </c>
      <c r="M23">
        <f>9034.3+760</f>
        <v>9794.2999999999993</v>
      </c>
      <c r="N23" t="s">
        <v>349</v>
      </c>
      <c r="O23">
        <v>8161.74</v>
      </c>
      <c r="P23" t="s">
        <v>349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353</v>
      </c>
      <c r="AE23" s="3">
        <v>44862</v>
      </c>
      <c r="AF23" s="3">
        <v>44834</v>
      </c>
      <c r="AG23" t="s">
        <v>373</v>
      </c>
    </row>
    <row r="24" spans="1:33" x14ac:dyDescent="0.25">
      <c r="A24">
        <v>2022</v>
      </c>
      <c r="B24" s="3">
        <v>44743</v>
      </c>
      <c r="C24" s="3">
        <v>44834</v>
      </c>
      <c r="D24" t="s">
        <v>83</v>
      </c>
      <c r="E24">
        <v>4</v>
      </c>
      <c r="F24" t="s">
        <v>223</v>
      </c>
      <c r="G24" t="s">
        <v>223</v>
      </c>
      <c r="H24" t="s">
        <v>234</v>
      </c>
      <c r="I24" t="s">
        <v>276</v>
      </c>
      <c r="J24" t="s">
        <v>277</v>
      </c>
      <c r="K24" t="s">
        <v>278</v>
      </c>
      <c r="L24" t="s">
        <v>94</v>
      </c>
      <c r="M24">
        <f>10242.5+760</f>
        <v>11002.5</v>
      </c>
      <c r="N24" t="s">
        <v>349</v>
      </c>
      <c r="O24" s="6">
        <v>8733</v>
      </c>
      <c r="P24" t="s">
        <v>349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353</v>
      </c>
      <c r="AE24" s="3">
        <v>44862</v>
      </c>
      <c r="AF24" s="3">
        <v>44834</v>
      </c>
      <c r="AG24" t="s">
        <v>373</v>
      </c>
    </row>
    <row r="25" spans="1:33" x14ac:dyDescent="0.25">
      <c r="A25">
        <v>2022</v>
      </c>
      <c r="B25" s="3">
        <v>44743</v>
      </c>
      <c r="C25" s="3">
        <v>44834</v>
      </c>
      <c r="D25" t="s">
        <v>83</v>
      </c>
      <c r="E25">
        <v>4</v>
      </c>
      <c r="F25" t="s">
        <v>218</v>
      </c>
      <c r="G25" t="s">
        <v>218</v>
      </c>
      <c r="H25" t="s">
        <v>234</v>
      </c>
      <c r="I25" t="s">
        <v>279</v>
      </c>
      <c r="J25" t="s">
        <v>280</v>
      </c>
      <c r="K25" t="s">
        <v>281</v>
      </c>
      <c r="L25" t="s">
        <v>93</v>
      </c>
      <c r="M25">
        <f>7717.5+760</f>
        <v>8477.5</v>
      </c>
      <c r="N25" t="s">
        <v>349</v>
      </c>
      <c r="O25" s="6">
        <v>6920.1</v>
      </c>
      <c r="P25" t="s">
        <v>349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353</v>
      </c>
      <c r="AE25" s="3">
        <v>44862</v>
      </c>
      <c r="AF25" s="3">
        <v>44834</v>
      </c>
      <c r="AG25" t="s">
        <v>373</v>
      </c>
    </row>
    <row r="26" spans="1:33" x14ac:dyDescent="0.25">
      <c r="A26">
        <v>2022</v>
      </c>
      <c r="B26" s="3">
        <v>44743</v>
      </c>
      <c r="C26" s="3">
        <v>44834</v>
      </c>
      <c r="D26" t="s">
        <v>83</v>
      </c>
      <c r="E26">
        <v>4</v>
      </c>
      <c r="F26" t="s">
        <v>222</v>
      </c>
      <c r="G26" t="s">
        <v>222</v>
      </c>
      <c r="H26" t="s">
        <v>234</v>
      </c>
      <c r="I26" t="s">
        <v>282</v>
      </c>
      <c r="J26" t="s">
        <v>283</v>
      </c>
      <c r="K26" t="s">
        <v>277</v>
      </c>
      <c r="L26" t="s">
        <v>94</v>
      </c>
      <c r="M26">
        <f>10585.7+760</f>
        <v>11345.7</v>
      </c>
      <c r="N26" t="s">
        <v>349</v>
      </c>
      <c r="O26">
        <v>8759.82</v>
      </c>
      <c r="P26" t="s">
        <v>349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353</v>
      </c>
      <c r="AE26" s="3">
        <v>44862</v>
      </c>
      <c r="AF26" s="3">
        <v>44834</v>
      </c>
      <c r="AG26" t="s">
        <v>373</v>
      </c>
    </row>
    <row r="27" spans="1:33" x14ac:dyDescent="0.25">
      <c r="A27">
        <v>2022</v>
      </c>
      <c r="B27" s="3">
        <v>44743</v>
      </c>
      <c r="C27" s="3">
        <v>44834</v>
      </c>
      <c r="D27" t="s">
        <v>83</v>
      </c>
      <c r="E27">
        <v>4</v>
      </c>
      <c r="F27" t="s">
        <v>223</v>
      </c>
      <c r="G27" t="s">
        <v>223</v>
      </c>
      <c r="H27" t="s">
        <v>234</v>
      </c>
      <c r="I27" t="s">
        <v>285</v>
      </c>
      <c r="J27" t="s">
        <v>286</v>
      </c>
      <c r="K27" t="s">
        <v>287</v>
      </c>
      <c r="L27" t="s">
        <v>94</v>
      </c>
      <c r="M27">
        <f>7825+760</f>
        <v>8585</v>
      </c>
      <c r="N27" t="s">
        <v>349</v>
      </c>
      <c r="O27">
        <v>6840.01</v>
      </c>
      <c r="P27" t="s">
        <v>349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353</v>
      </c>
      <c r="AE27" s="3">
        <v>44862</v>
      </c>
      <c r="AF27" s="3">
        <v>44834</v>
      </c>
      <c r="AG27" t="s">
        <v>373</v>
      </c>
    </row>
    <row r="28" spans="1:33" x14ac:dyDescent="0.25">
      <c r="A28">
        <v>2022</v>
      </c>
      <c r="B28" s="3">
        <v>44743</v>
      </c>
      <c r="C28" s="3">
        <v>44834</v>
      </c>
      <c r="D28" t="s">
        <v>83</v>
      </c>
      <c r="E28">
        <v>4</v>
      </c>
      <c r="F28" t="s">
        <v>221</v>
      </c>
      <c r="G28" t="s">
        <v>221</v>
      </c>
      <c r="H28" t="s">
        <v>234</v>
      </c>
      <c r="I28" t="s">
        <v>288</v>
      </c>
      <c r="J28" t="s">
        <v>260</v>
      </c>
      <c r="K28" t="s">
        <v>289</v>
      </c>
      <c r="L28" t="s">
        <v>94</v>
      </c>
      <c r="M28">
        <f>10225+760</f>
        <v>10985</v>
      </c>
      <c r="N28" t="s">
        <v>349</v>
      </c>
      <c r="O28">
        <v>8920.94</v>
      </c>
      <c r="P28" t="s">
        <v>349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353</v>
      </c>
      <c r="AE28" s="3">
        <v>44862</v>
      </c>
      <c r="AF28" s="3">
        <v>44834</v>
      </c>
      <c r="AG28" t="s">
        <v>373</v>
      </c>
    </row>
    <row r="29" spans="1:33" x14ac:dyDescent="0.25">
      <c r="A29">
        <v>2022</v>
      </c>
      <c r="B29" s="3">
        <v>44743</v>
      </c>
      <c r="C29" s="3">
        <v>44834</v>
      </c>
      <c r="D29" t="s">
        <v>83</v>
      </c>
      <c r="E29">
        <v>4</v>
      </c>
      <c r="F29" t="s">
        <v>221</v>
      </c>
      <c r="G29" t="s">
        <v>221</v>
      </c>
      <c r="H29" t="s">
        <v>234</v>
      </c>
      <c r="I29" t="s">
        <v>290</v>
      </c>
      <c r="J29" t="s">
        <v>289</v>
      </c>
      <c r="K29" t="s">
        <v>291</v>
      </c>
      <c r="L29" t="s">
        <v>94</v>
      </c>
      <c r="M29">
        <f>6634.3+760</f>
        <v>7394.3</v>
      </c>
      <c r="N29" t="s">
        <v>349</v>
      </c>
      <c r="O29">
        <v>6129.4</v>
      </c>
      <c r="P29" t="s">
        <v>349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353</v>
      </c>
      <c r="AE29" s="3">
        <v>44862</v>
      </c>
      <c r="AF29" s="3">
        <v>44834</v>
      </c>
      <c r="AG29" t="s">
        <v>373</v>
      </c>
    </row>
    <row r="30" spans="1:33" x14ac:dyDescent="0.25">
      <c r="A30">
        <v>2022</v>
      </c>
      <c r="B30" s="3">
        <v>44743</v>
      </c>
      <c r="C30" s="3">
        <v>44834</v>
      </c>
      <c r="D30" t="s">
        <v>83</v>
      </c>
      <c r="E30">
        <v>4</v>
      </c>
      <c r="F30" t="s">
        <v>223</v>
      </c>
      <c r="G30" t="s">
        <v>223</v>
      </c>
      <c r="H30" t="s">
        <v>234</v>
      </c>
      <c r="I30" t="s">
        <v>292</v>
      </c>
      <c r="J30" t="s">
        <v>284</v>
      </c>
      <c r="K30" t="s">
        <v>293</v>
      </c>
      <c r="L30" t="s">
        <v>94</v>
      </c>
      <c r="M30">
        <f>7958.3+760</f>
        <v>8718.2999999999993</v>
      </c>
      <c r="N30" t="s">
        <v>349</v>
      </c>
      <c r="O30">
        <v>6496.42</v>
      </c>
      <c r="P30" t="s">
        <v>349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353</v>
      </c>
      <c r="AE30" s="3">
        <v>44862</v>
      </c>
      <c r="AF30" s="3">
        <v>44834</v>
      </c>
      <c r="AG30" t="s">
        <v>373</v>
      </c>
    </row>
    <row r="31" spans="1:33" x14ac:dyDescent="0.25">
      <c r="A31">
        <v>2022</v>
      </c>
      <c r="B31" s="3">
        <v>44743</v>
      </c>
      <c r="C31" s="3">
        <v>44834</v>
      </c>
      <c r="D31" t="s">
        <v>83</v>
      </c>
      <c r="E31">
        <v>4</v>
      </c>
      <c r="F31" t="s">
        <v>223</v>
      </c>
      <c r="G31" t="s">
        <v>223</v>
      </c>
      <c r="H31" t="s">
        <v>234</v>
      </c>
      <c r="I31" t="s">
        <v>294</v>
      </c>
      <c r="J31" t="s">
        <v>284</v>
      </c>
      <c r="K31" t="s">
        <v>295</v>
      </c>
      <c r="L31" t="s">
        <v>94</v>
      </c>
      <c r="M31">
        <f>10242.5+760</f>
        <v>11002.5</v>
      </c>
      <c r="N31" t="s">
        <v>349</v>
      </c>
      <c r="O31" s="6">
        <v>8933</v>
      </c>
      <c r="P31" t="s">
        <v>349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353</v>
      </c>
      <c r="AE31" s="3">
        <v>44862</v>
      </c>
      <c r="AF31" s="3">
        <v>44834</v>
      </c>
      <c r="AG31" t="s">
        <v>373</v>
      </c>
    </row>
    <row r="32" spans="1:33" x14ac:dyDescent="0.25">
      <c r="A32">
        <v>2022</v>
      </c>
      <c r="B32" s="3">
        <v>44743</v>
      </c>
      <c r="C32" s="3">
        <v>44834</v>
      </c>
      <c r="D32" t="s">
        <v>83</v>
      </c>
      <c r="E32">
        <v>4</v>
      </c>
      <c r="F32" t="s">
        <v>221</v>
      </c>
      <c r="G32" t="s">
        <v>221</v>
      </c>
      <c r="H32" t="s">
        <v>234</v>
      </c>
      <c r="I32" t="s">
        <v>296</v>
      </c>
      <c r="J32" t="s">
        <v>297</v>
      </c>
      <c r="K32" t="s">
        <v>263</v>
      </c>
      <c r="L32" t="s">
        <v>94</v>
      </c>
      <c r="M32">
        <f>6634.3+760</f>
        <v>7394.3</v>
      </c>
      <c r="N32" t="s">
        <v>349</v>
      </c>
      <c r="O32">
        <v>6113.16</v>
      </c>
      <c r="P32" t="s">
        <v>349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353</v>
      </c>
      <c r="AE32" s="3">
        <v>44862</v>
      </c>
      <c r="AF32" s="3">
        <v>44834</v>
      </c>
      <c r="AG32" t="s">
        <v>373</v>
      </c>
    </row>
    <row r="33" spans="1:33" x14ac:dyDescent="0.25">
      <c r="A33">
        <v>2022</v>
      </c>
      <c r="B33" s="3">
        <v>44743</v>
      </c>
      <c r="C33" s="3">
        <v>44834</v>
      </c>
      <c r="D33" t="s">
        <v>83</v>
      </c>
      <c r="E33">
        <v>4</v>
      </c>
      <c r="F33" t="s">
        <v>221</v>
      </c>
      <c r="G33" t="s">
        <v>221</v>
      </c>
      <c r="H33" t="s">
        <v>234</v>
      </c>
      <c r="I33" t="s">
        <v>298</v>
      </c>
      <c r="J33" t="s">
        <v>269</v>
      </c>
      <c r="K33" t="s">
        <v>281</v>
      </c>
      <c r="L33" t="s">
        <v>94</v>
      </c>
      <c r="M33">
        <f>6634.3+760</f>
        <v>7394.3</v>
      </c>
      <c r="N33" t="s">
        <v>349</v>
      </c>
      <c r="O33" s="6">
        <v>6129.4</v>
      </c>
      <c r="P33" t="s">
        <v>349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353</v>
      </c>
      <c r="AE33" s="3">
        <v>44862</v>
      </c>
      <c r="AF33" s="3">
        <v>44834</v>
      </c>
      <c r="AG33" t="s">
        <v>373</v>
      </c>
    </row>
    <row r="34" spans="1:33" x14ac:dyDescent="0.25">
      <c r="A34">
        <v>2022</v>
      </c>
      <c r="B34" s="3">
        <v>44743</v>
      </c>
      <c r="C34" s="3">
        <v>44834</v>
      </c>
      <c r="D34" t="s">
        <v>83</v>
      </c>
      <c r="E34">
        <v>4</v>
      </c>
      <c r="F34" t="s">
        <v>221</v>
      </c>
      <c r="G34" t="s">
        <v>221</v>
      </c>
      <c r="H34" t="s">
        <v>234</v>
      </c>
      <c r="I34" t="s">
        <v>299</v>
      </c>
      <c r="J34" t="s">
        <v>269</v>
      </c>
      <c r="K34" t="s">
        <v>255</v>
      </c>
      <c r="L34" t="s">
        <v>94</v>
      </c>
      <c r="M34">
        <f>9034.3+760</f>
        <v>9794.2999999999993</v>
      </c>
      <c r="N34" t="s">
        <v>349</v>
      </c>
      <c r="O34">
        <v>8161.74</v>
      </c>
      <c r="P34" t="s">
        <v>349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353</v>
      </c>
      <c r="AE34" s="3">
        <v>44862</v>
      </c>
      <c r="AF34" s="3">
        <v>44834</v>
      </c>
      <c r="AG34" t="s">
        <v>373</v>
      </c>
    </row>
    <row r="35" spans="1:33" x14ac:dyDescent="0.25">
      <c r="A35">
        <v>2022</v>
      </c>
      <c r="B35" s="3">
        <v>44743</v>
      </c>
      <c r="C35" s="3">
        <v>44834</v>
      </c>
      <c r="D35" t="s">
        <v>83</v>
      </c>
      <c r="E35">
        <v>4</v>
      </c>
      <c r="F35" t="s">
        <v>221</v>
      </c>
      <c r="G35" t="s">
        <v>221</v>
      </c>
      <c r="H35" t="s">
        <v>234</v>
      </c>
      <c r="I35" t="s">
        <v>300</v>
      </c>
      <c r="J35" t="s">
        <v>277</v>
      </c>
      <c r="K35" t="s">
        <v>260</v>
      </c>
      <c r="L35" t="s">
        <v>94</v>
      </c>
      <c r="M35">
        <f>6526.8+760</f>
        <v>7286.8</v>
      </c>
      <c r="N35" t="s">
        <v>349</v>
      </c>
      <c r="O35" s="6">
        <v>6049.5</v>
      </c>
      <c r="P35" t="s">
        <v>349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353</v>
      </c>
      <c r="AE35" s="3">
        <v>44862</v>
      </c>
      <c r="AF35" s="3">
        <v>44834</v>
      </c>
      <c r="AG35" t="s">
        <v>373</v>
      </c>
    </row>
    <row r="36" spans="1:33" x14ac:dyDescent="0.25">
      <c r="A36">
        <v>2022</v>
      </c>
      <c r="B36" s="3">
        <v>44743</v>
      </c>
      <c r="C36" s="3">
        <v>44834</v>
      </c>
      <c r="D36" t="s">
        <v>83</v>
      </c>
      <c r="E36">
        <v>4</v>
      </c>
      <c r="F36" t="s">
        <v>223</v>
      </c>
      <c r="G36" t="s">
        <v>223</v>
      </c>
      <c r="H36" t="s">
        <v>234</v>
      </c>
      <c r="I36" t="s">
        <v>301</v>
      </c>
      <c r="J36" t="s">
        <v>302</v>
      </c>
      <c r="K36" t="s">
        <v>274</v>
      </c>
      <c r="L36" t="s">
        <v>94</v>
      </c>
      <c r="M36">
        <f>7842.5+760</f>
        <v>8602.5</v>
      </c>
      <c r="N36" t="s">
        <v>349</v>
      </c>
      <c r="O36">
        <v>6768.94</v>
      </c>
      <c r="P36" t="s">
        <v>349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353</v>
      </c>
      <c r="AE36" s="3">
        <v>44862</v>
      </c>
      <c r="AF36" s="3">
        <v>44834</v>
      </c>
      <c r="AG36" t="s">
        <v>373</v>
      </c>
    </row>
    <row r="37" spans="1:33" x14ac:dyDescent="0.25">
      <c r="A37">
        <v>2022</v>
      </c>
      <c r="B37" s="3">
        <v>44743</v>
      </c>
      <c r="C37" s="3">
        <v>44834</v>
      </c>
      <c r="D37" t="s">
        <v>83</v>
      </c>
      <c r="E37">
        <v>4</v>
      </c>
      <c r="F37" t="s">
        <v>222</v>
      </c>
      <c r="G37" t="s">
        <v>222</v>
      </c>
      <c r="H37" t="s">
        <v>234</v>
      </c>
      <c r="I37" t="s">
        <v>303</v>
      </c>
      <c r="J37" t="s">
        <v>304</v>
      </c>
      <c r="K37" t="s">
        <v>305</v>
      </c>
      <c r="L37" t="s">
        <v>94</v>
      </c>
      <c r="M37">
        <f>8185.7+760</f>
        <v>8945.7000000000007</v>
      </c>
      <c r="N37" t="s">
        <v>349</v>
      </c>
      <c r="O37">
        <v>7227.74</v>
      </c>
      <c r="P37" t="s">
        <v>349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353</v>
      </c>
      <c r="AE37" s="3">
        <v>44862</v>
      </c>
      <c r="AF37" s="3">
        <v>44834</v>
      </c>
      <c r="AG37" t="s">
        <v>373</v>
      </c>
    </row>
    <row r="38" spans="1:33" x14ac:dyDescent="0.25">
      <c r="A38">
        <v>2022</v>
      </c>
      <c r="B38" s="3">
        <v>44743</v>
      </c>
      <c r="C38" s="3">
        <v>44834</v>
      </c>
      <c r="D38" t="s">
        <v>83</v>
      </c>
      <c r="E38">
        <v>4</v>
      </c>
      <c r="F38" t="s">
        <v>222</v>
      </c>
      <c r="G38" t="s">
        <v>222</v>
      </c>
      <c r="H38" t="s">
        <v>234</v>
      </c>
      <c r="I38" t="s">
        <v>306</v>
      </c>
      <c r="J38" t="s">
        <v>281</v>
      </c>
      <c r="K38" t="s">
        <v>307</v>
      </c>
      <c r="L38" t="s">
        <v>94</v>
      </c>
      <c r="M38">
        <f>8200.7+760</f>
        <v>8960.7000000000007</v>
      </c>
      <c r="N38" t="s">
        <v>349</v>
      </c>
      <c r="O38">
        <v>7238.42</v>
      </c>
      <c r="P38" t="s">
        <v>349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353</v>
      </c>
      <c r="AE38" s="3">
        <v>44862</v>
      </c>
      <c r="AF38" s="3">
        <v>44834</v>
      </c>
      <c r="AG38" t="s">
        <v>373</v>
      </c>
    </row>
    <row r="39" spans="1:33" x14ac:dyDescent="0.25">
      <c r="A39">
        <v>2022</v>
      </c>
      <c r="B39" s="3">
        <v>44743</v>
      </c>
      <c r="C39" s="3">
        <v>44834</v>
      </c>
      <c r="D39" t="s">
        <v>83</v>
      </c>
      <c r="E39">
        <v>4</v>
      </c>
      <c r="F39" t="s">
        <v>222</v>
      </c>
      <c r="G39" t="s">
        <v>222</v>
      </c>
      <c r="H39" t="s">
        <v>234</v>
      </c>
      <c r="I39" t="s">
        <v>308</v>
      </c>
      <c r="J39" t="s">
        <v>281</v>
      </c>
      <c r="K39" t="s">
        <v>307</v>
      </c>
      <c r="L39" t="s">
        <v>94</v>
      </c>
      <c r="M39">
        <f>8185.7+760</f>
        <v>8945.7000000000007</v>
      </c>
      <c r="N39" t="s">
        <v>349</v>
      </c>
      <c r="O39">
        <v>7227.74</v>
      </c>
      <c r="P39" t="s">
        <v>349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353</v>
      </c>
      <c r="AE39" s="3">
        <v>44862</v>
      </c>
      <c r="AF39" s="3">
        <v>44834</v>
      </c>
      <c r="AG39" t="s">
        <v>373</v>
      </c>
    </row>
    <row r="40" spans="1:33" x14ac:dyDescent="0.25">
      <c r="A40">
        <v>2022</v>
      </c>
      <c r="B40" s="3">
        <v>44743</v>
      </c>
      <c r="C40" s="3">
        <v>44834</v>
      </c>
      <c r="D40" t="s">
        <v>83</v>
      </c>
      <c r="E40">
        <v>4</v>
      </c>
      <c r="F40" t="s">
        <v>222</v>
      </c>
      <c r="G40" t="s">
        <v>222</v>
      </c>
      <c r="H40" t="s">
        <v>234</v>
      </c>
      <c r="I40" t="s">
        <v>309</v>
      </c>
      <c r="J40" t="s">
        <v>281</v>
      </c>
      <c r="K40" t="s">
        <v>310</v>
      </c>
      <c r="L40" t="s">
        <v>94</v>
      </c>
      <c r="M40">
        <f>8185.7+760</f>
        <v>8945.7000000000007</v>
      </c>
      <c r="N40" t="s">
        <v>349</v>
      </c>
      <c r="O40">
        <v>7227.74</v>
      </c>
      <c r="P40" t="s">
        <v>349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353</v>
      </c>
      <c r="AE40" s="3">
        <v>44862</v>
      </c>
      <c r="AF40" s="3">
        <v>44834</v>
      </c>
      <c r="AG40" t="s">
        <v>373</v>
      </c>
    </row>
    <row r="41" spans="1:33" x14ac:dyDescent="0.25">
      <c r="A41">
        <v>2022</v>
      </c>
      <c r="B41" s="3">
        <v>44743</v>
      </c>
      <c r="C41" s="3">
        <v>44834</v>
      </c>
      <c r="D41" t="s">
        <v>83</v>
      </c>
      <c r="E41">
        <v>4</v>
      </c>
      <c r="F41" t="s">
        <v>221</v>
      </c>
      <c r="G41" t="s">
        <v>221</v>
      </c>
      <c r="H41" t="s">
        <v>234</v>
      </c>
      <c r="I41" t="s">
        <v>311</v>
      </c>
      <c r="J41" t="s">
        <v>312</v>
      </c>
      <c r="K41" t="s">
        <v>313</v>
      </c>
      <c r="L41" t="s">
        <v>94</v>
      </c>
      <c r="M41">
        <f>6634.3+760</f>
        <v>7394.3</v>
      </c>
      <c r="N41" t="s">
        <v>349</v>
      </c>
      <c r="O41" s="6">
        <v>6129.4</v>
      </c>
      <c r="P41" t="s">
        <v>349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353</v>
      </c>
      <c r="AE41" s="3">
        <v>44862</v>
      </c>
      <c r="AF41" s="3">
        <v>44834</v>
      </c>
      <c r="AG41" t="s">
        <v>373</v>
      </c>
    </row>
    <row r="42" spans="1:33" x14ac:dyDescent="0.25">
      <c r="A42">
        <v>2022</v>
      </c>
      <c r="B42" s="3">
        <v>44743</v>
      </c>
      <c r="C42" s="3">
        <v>44834</v>
      </c>
      <c r="D42" t="s">
        <v>83</v>
      </c>
      <c r="E42">
        <v>4</v>
      </c>
      <c r="F42" t="s">
        <v>223</v>
      </c>
      <c r="G42" t="s">
        <v>223</v>
      </c>
      <c r="H42" t="s">
        <v>234</v>
      </c>
      <c r="I42" t="s">
        <v>314</v>
      </c>
      <c r="J42" t="s">
        <v>315</v>
      </c>
      <c r="K42" t="s">
        <v>316</v>
      </c>
      <c r="L42" t="s">
        <v>94</v>
      </c>
      <c r="M42">
        <f>7898.6+760</f>
        <v>8658.6</v>
      </c>
      <c r="N42" t="s">
        <v>349</v>
      </c>
      <c r="O42">
        <v>6553.16</v>
      </c>
      <c r="P42" t="s">
        <v>349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353</v>
      </c>
      <c r="AE42" s="3">
        <v>44862</v>
      </c>
      <c r="AF42" s="3">
        <v>44834</v>
      </c>
      <c r="AG42" t="s">
        <v>373</v>
      </c>
    </row>
    <row r="43" spans="1:33" x14ac:dyDescent="0.25">
      <c r="A43">
        <v>2022</v>
      </c>
      <c r="B43" s="3">
        <v>44743</v>
      </c>
      <c r="C43" s="3">
        <v>44834</v>
      </c>
      <c r="D43" t="s">
        <v>83</v>
      </c>
      <c r="E43">
        <v>4</v>
      </c>
      <c r="F43" t="s">
        <v>224</v>
      </c>
      <c r="G43" t="s">
        <v>233</v>
      </c>
      <c r="H43" t="s">
        <v>234</v>
      </c>
      <c r="I43" t="s">
        <v>317</v>
      </c>
      <c r="J43" t="s">
        <v>318</v>
      </c>
      <c r="K43" t="s">
        <v>319</v>
      </c>
      <c r="L43" t="s">
        <v>94</v>
      </c>
      <c r="M43">
        <f>11791.4+760</f>
        <v>12551.4</v>
      </c>
      <c r="N43" t="s">
        <v>349</v>
      </c>
      <c r="O43">
        <v>9870.16</v>
      </c>
      <c r="P43" t="s">
        <v>349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353</v>
      </c>
      <c r="AE43" s="3">
        <v>44862</v>
      </c>
      <c r="AF43" s="3">
        <v>44834</v>
      </c>
      <c r="AG43" t="s">
        <v>373</v>
      </c>
    </row>
    <row r="44" spans="1:33" x14ac:dyDescent="0.25">
      <c r="A44">
        <v>2022</v>
      </c>
      <c r="B44" s="3">
        <v>44743</v>
      </c>
      <c r="C44" s="3">
        <v>44834</v>
      </c>
      <c r="D44" t="s">
        <v>83</v>
      </c>
      <c r="E44">
        <v>4</v>
      </c>
      <c r="F44" t="s">
        <v>221</v>
      </c>
      <c r="G44" t="s">
        <v>221</v>
      </c>
      <c r="H44" t="s">
        <v>234</v>
      </c>
      <c r="I44" t="s">
        <v>320</v>
      </c>
      <c r="J44" t="s">
        <v>318</v>
      </c>
      <c r="K44" t="s">
        <v>321</v>
      </c>
      <c r="L44" t="s">
        <v>94</v>
      </c>
      <c r="M44">
        <f>6634.3+760</f>
        <v>7394.3</v>
      </c>
      <c r="N44" t="s">
        <v>349</v>
      </c>
      <c r="O44">
        <v>6133.92</v>
      </c>
      <c r="P44" t="s">
        <v>349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353</v>
      </c>
      <c r="AE44" s="3">
        <v>44862</v>
      </c>
      <c r="AF44" s="3">
        <v>44834</v>
      </c>
      <c r="AG44" t="s">
        <v>373</v>
      </c>
    </row>
    <row r="45" spans="1:33" x14ac:dyDescent="0.25">
      <c r="A45">
        <v>2022</v>
      </c>
      <c r="B45" s="3">
        <v>44743</v>
      </c>
      <c r="C45" s="3">
        <v>44834</v>
      </c>
      <c r="D45" t="s">
        <v>83</v>
      </c>
      <c r="E45">
        <v>4</v>
      </c>
      <c r="F45" t="s">
        <v>223</v>
      </c>
      <c r="G45" t="s">
        <v>223</v>
      </c>
      <c r="H45" t="s">
        <v>234</v>
      </c>
      <c r="I45" t="s">
        <v>322</v>
      </c>
      <c r="J45" t="s">
        <v>254</v>
      </c>
      <c r="K45" t="s">
        <v>323</v>
      </c>
      <c r="L45" t="s">
        <v>94</v>
      </c>
      <c r="M45">
        <f>10272.5+760</f>
        <v>11032.5</v>
      </c>
      <c r="N45" t="s">
        <v>349</v>
      </c>
      <c r="O45">
        <v>8553.68</v>
      </c>
      <c r="P45" t="s">
        <v>349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353</v>
      </c>
      <c r="AE45" s="3">
        <v>44862</v>
      </c>
      <c r="AF45" s="3">
        <v>44834</v>
      </c>
      <c r="AG45" t="s">
        <v>373</v>
      </c>
    </row>
    <row r="46" spans="1:33" x14ac:dyDescent="0.25">
      <c r="A46">
        <v>2022</v>
      </c>
      <c r="B46" s="3">
        <v>44743</v>
      </c>
      <c r="C46" s="3">
        <v>44834</v>
      </c>
      <c r="D46" t="s">
        <v>83</v>
      </c>
      <c r="E46">
        <v>4</v>
      </c>
      <c r="F46" t="s">
        <v>225</v>
      </c>
      <c r="G46" t="s">
        <v>225</v>
      </c>
      <c r="H46" t="s">
        <v>234</v>
      </c>
      <c r="I46" t="s">
        <v>324</v>
      </c>
      <c r="J46" t="s">
        <v>325</v>
      </c>
      <c r="K46" t="s">
        <v>326</v>
      </c>
      <c r="L46" t="s">
        <v>94</v>
      </c>
      <c r="M46">
        <f>10630.4+760</f>
        <v>11390.4</v>
      </c>
      <c r="N46" t="s">
        <v>349</v>
      </c>
      <c r="O46">
        <v>8779.48</v>
      </c>
      <c r="P46" t="s">
        <v>349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353</v>
      </c>
      <c r="AE46" s="3">
        <v>44862</v>
      </c>
      <c r="AF46" s="3">
        <v>44834</v>
      </c>
      <c r="AG46" t="s">
        <v>373</v>
      </c>
    </row>
    <row r="47" spans="1:33" x14ac:dyDescent="0.25">
      <c r="A47">
        <v>2022</v>
      </c>
      <c r="B47" s="3">
        <v>44743</v>
      </c>
      <c r="C47" s="3">
        <v>44834</v>
      </c>
      <c r="D47" t="s">
        <v>83</v>
      </c>
      <c r="E47">
        <v>4</v>
      </c>
      <c r="F47" t="s">
        <v>226</v>
      </c>
      <c r="G47" t="s">
        <v>226</v>
      </c>
      <c r="H47" t="s">
        <v>365</v>
      </c>
      <c r="I47" t="s">
        <v>327</v>
      </c>
      <c r="J47" t="s">
        <v>284</v>
      </c>
      <c r="K47" t="s">
        <v>275</v>
      </c>
      <c r="L47" t="s">
        <v>94</v>
      </c>
      <c r="M47">
        <f>8648.6+760</f>
        <v>9408.6</v>
      </c>
      <c r="N47" t="s">
        <v>349</v>
      </c>
      <c r="O47">
        <v>7192.74</v>
      </c>
      <c r="P47" t="s">
        <v>349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353</v>
      </c>
      <c r="AE47" s="3">
        <v>44862</v>
      </c>
      <c r="AF47" s="3">
        <v>44834</v>
      </c>
      <c r="AG47" t="s">
        <v>373</v>
      </c>
    </row>
    <row r="48" spans="1:33" x14ac:dyDescent="0.25">
      <c r="A48">
        <v>2022</v>
      </c>
      <c r="B48" s="3">
        <v>44743</v>
      </c>
      <c r="C48" s="3">
        <v>44834</v>
      </c>
      <c r="D48" t="s">
        <v>83</v>
      </c>
      <c r="E48">
        <v>4</v>
      </c>
      <c r="F48" t="s">
        <v>226</v>
      </c>
      <c r="G48" t="s">
        <v>226</v>
      </c>
      <c r="H48" t="s">
        <v>365</v>
      </c>
      <c r="I48" t="s">
        <v>286</v>
      </c>
      <c r="J48" t="s">
        <v>284</v>
      </c>
      <c r="K48" t="s">
        <v>328</v>
      </c>
      <c r="L48" t="s">
        <v>94</v>
      </c>
      <c r="M48">
        <f>8663.6+760</f>
        <v>9423.6</v>
      </c>
      <c r="N48" t="s">
        <v>349</v>
      </c>
      <c r="O48">
        <v>7544.66</v>
      </c>
      <c r="P48" t="s">
        <v>349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353</v>
      </c>
      <c r="AE48" s="3">
        <v>44862</v>
      </c>
      <c r="AF48" s="3">
        <v>44834</v>
      </c>
      <c r="AG48" t="s">
        <v>373</v>
      </c>
    </row>
    <row r="49" spans="1:33" x14ac:dyDescent="0.25">
      <c r="A49">
        <v>2022</v>
      </c>
      <c r="B49" s="3">
        <v>44743</v>
      </c>
      <c r="C49" s="3">
        <v>44834</v>
      </c>
      <c r="D49" t="s">
        <v>83</v>
      </c>
      <c r="E49">
        <v>4</v>
      </c>
      <c r="F49" t="s">
        <v>227</v>
      </c>
      <c r="G49" t="s">
        <v>227</v>
      </c>
      <c r="H49" t="s">
        <v>365</v>
      </c>
      <c r="I49" t="s">
        <v>329</v>
      </c>
      <c r="J49" t="s">
        <v>330</v>
      </c>
      <c r="K49" t="s">
        <v>331</v>
      </c>
      <c r="L49" t="s">
        <v>93</v>
      </c>
      <c r="M49">
        <f>8618.6+760</f>
        <v>9378.6</v>
      </c>
      <c r="N49" t="s">
        <v>349</v>
      </c>
      <c r="O49">
        <v>7505.96</v>
      </c>
      <c r="P49" t="s">
        <v>349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353</v>
      </c>
      <c r="AE49" s="3">
        <v>44862</v>
      </c>
      <c r="AF49" s="3">
        <v>44834</v>
      </c>
      <c r="AG49" t="s">
        <v>373</v>
      </c>
    </row>
    <row r="50" spans="1:33" x14ac:dyDescent="0.25">
      <c r="A50">
        <v>2022</v>
      </c>
      <c r="B50" s="3">
        <v>44743</v>
      </c>
      <c r="C50" s="3">
        <v>44834</v>
      </c>
      <c r="D50" t="s">
        <v>83</v>
      </c>
      <c r="E50">
        <v>4</v>
      </c>
      <c r="F50" t="s">
        <v>228</v>
      </c>
      <c r="G50" t="s">
        <v>228</v>
      </c>
      <c r="H50" t="s">
        <v>365</v>
      </c>
      <c r="I50" t="s">
        <v>332</v>
      </c>
      <c r="J50" t="s">
        <v>333</v>
      </c>
      <c r="K50" t="s">
        <v>334</v>
      </c>
      <c r="L50" t="s">
        <v>93</v>
      </c>
      <c r="M50">
        <f>12962.3+760</f>
        <v>13722.3</v>
      </c>
      <c r="N50" t="s">
        <v>349</v>
      </c>
      <c r="O50">
        <v>10136.780000000001</v>
      </c>
      <c r="P50" t="s">
        <v>349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353</v>
      </c>
      <c r="AE50" s="3">
        <v>44862</v>
      </c>
      <c r="AF50" s="3">
        <v>44834</v>
      </c>
      <c r="AG50" t="s">
        <v>373</v>
      </c>
    </row>
    <row r="51" spans="1:33" x14ac:dyDescent="0.25">
      <c r="A51">
        <v>2022</v>
      </c>
      <c r="B51" s="3">
        <v>44743</v>
      </c>
      <c r="C51" s="3">
        <v>44834</v>
      </c>
      <c r="D51" t="s">
        <v>83</v>
      </c>
      <c r="E51">
        <v>4</v>
      </c>
      <c r="F51" t="s">
        <v>229</v>
      </c>
      <c r="G51" t="s">
        <v>229</v>
      </c>
      <c r="H51" t="s">
        <v>365</v>
      </c>
      <c r="I51" t="s">
        <v>335</v>
      </c>
      <c r="J51" t="s">
        <v>336</v>
      </c>
      <c r="K51" t="s">
        <v>337</v>
      </c>
      <c r="L51" t="s">
        <v>93</v>
      </c>
      <c r="M51">
        <f>4787+760</f>
        <v>5547</v>
      </c>
      <c r="N51" t="s">
        <v>349</v>
      </c>
      <c r="O51">
        <v>4876.3599999999997</v>
      </c>
      <c r="P51" t="s">
        <v>349</v>
      </c>
      <c r="Q51">
        <v>45</v>
      </c>
      <c r="R51">
        <v>45</v>
      </c>
      <c r="S51">
        <v>45</v>
      </c>
      <c r="T51">
        <v>45</v>
      </c>
      <c r="U51">
        <v>45</v>
      </c>
      <c r="V51">
        <v>45</v>
      </c>
      <c r="W51">
        <v>45</v>
      </c>
      <c r="X51">
        <v>45</v>
      </c>
      <c r="Y51">
        <v>45</v>
      </c>
      <c r="Z51">
        <v>45</v>
      </c>
      <c r="AA51">
        <v>45</v>
      </c>
      <c r="AB51">
        <v>45</v>
      </c>
      <c r="AC51">
        <v>45</v>
      </c>
      <c r="AD51" s="4" t="s">
        <v>353</v>
      </c>
      <c r="AE51" s="3">
        <v>44862</v>
      </c>
      <c r="AF51" s="3">
        <v>44834</v>
      </c>
      <c r="AG51" t="s">
        <v>373</v>
      </c>
    </row>
    <row r="52" spans="1:33" x14ac:dyDescent="0.25">
      <c r="A52">
        <v>2022</v>
      </c>
      <c r="B52" s="3">
        <v>44743</v>
      </c>
      <c r="C52" s="3">
        <v>44834</v>
      </c>
      <c r="D52" t="s">
        <v>83</v>
      </c>
      <c r="E52">
        <v>4</v>
      </c>
      <c r="F52" t="s">
        <v>230</v>
      </c>
      <c r="G52" t="s">
        <v>230</v>
      </c>
      <c r="H52" t="s">
        <v>234</v>
      </c>
      <c r="I52" t="s">
        <v>338</v>
      </c>
      <c r="J52" t="s">
        <v>339</v>
      </c>
      <c r="K52" t="s">
        <v>340</v>
      </c>
      <c r="L52" t="s">
        <v>94</v>
      </c>
      <c r="M52">
        <f>8204.6+760</f>
        <v>8964.6</v>
      </c>
      <c r="N52" t="s">
        <v>349</v>
      </c>
      <c r="O52">
        <v>7238.76</v>
      </c>
      <c r="P52" t="s">
        <v>349</v>
      </c>
      <c r="Q52">
        <v>46</v>
      </c>
      <c r="R52">
        <v>46</v>
      </c>
      <c r="S52">
        <v>46</v>
      </c>
      <c r="T52">
        <v>46</v>
      </c>
      <c r="U52">
        <v>46</v>
      </c>
      <c r="V52">
        <v>46</v>
      </c>
      <c r="W52">
        <v>46</v>
      </c>
      <c r="X52">
        <v>46</v>
      </c>
      <c r="Y52">
        <v>46</v>
      </c>
      <c r="Z52">
        <v>46</v>
      </c>
      <c r="AA52">
        <v>46</v>
      </c>
      <c r="AB52">
        <v>46</v>
      </c>
      <c r="AC52">
        <v>46</v>
      </c>
      <c r="AD52" s="4" t="s">
        <v>353</v>
      </c>
      <c r="AE52" s="3">
        <v>44862</v>
      </c>
      <c r="AF52" s="3">
        <v>44834</v>
      </c>
      <c r="AG52" t="s">
        <v>373</v>
      </c>
    </row>
    <row r="53" spans="1:33" x14ac:dyDescent="0.25">
      <c r="A53">
        <v>2022</v>
      </c>
      <c r="B53" s="3">
        <v>44743</v>
      </c>
      <c r="C53" s="3">
        <v>44834</v>
      </c>
      <c r="D53" t="s">
        <v>83</v>
      </c>
      <c r="E53">
        <v>4</v>
      </c>
      <c r="F53" t="s">
        <v>221</v>
      </c>
      <c r="G53" t="s">
        <v>221</v>
      </c>
      <c r="H53" t="s">
        <v>234</v>
      </c>
      <c r="I53" t="s">
        <v>341</v>
      </c>
      <c r="J53" t="s">
        <v>260</v>
      </c>
      <c r="K53" t="s">
        <v>281</v>
      </c>
      <c r="L53" t="s">
        <v>94</v>
      </c>
      <c r="M53">
        <f>7728.3+760</f>
        <v>8488.2999999999993</v>
      </c>
      <c r="N53" t="s">
        <v>349</v>
      </c>
      <c r="O53">
        <v>6917.42</v>
      </c>
      <c r="P53" t="s">
        <v>349</v>
      </c>
      <c r="Q53">
        <v>47</v>
      </c>
      <c r="R53">
        <v>47</v>
      </c>
      <c r="S53">
        <v>47</v>
      </c>
      <c r="T53">
        <v>47</v>
      </c>
      <c r="U53">
        <v>47</v>
      </c>
      <c r="V53">
        <v>47</v>
      </c>
      <c r="W53">
        <v>47</v>
      </c>
      <c r="X53">
        <v>47</v>
      </c>
      <c r="Y53">
        <v>47</v>
      </c>
      <c r="Z53">
        <v>47</v>
      </c>
      <c r="AA53">
        <v>47</v>
      </c>
      <c r="AB53">
        <v>47</v>
      </c>
      <c r="AC53">
        <v>47</v>
      </c>
      <c r="AD53" s="4" t="s">
        <v>353</v>
      </c>
      <c r="AE53" s="3">
        <v>44862</v>
      </c>
      <c r="AF53" s="3">
        <v>44834</v>
      </c>
      <c r="AG53" t="s">
        <v>373</v>
      </c>
    </row>
    <row r="54" spans="1:33" x14ac:dyDescent="0.25">
      <c r="A54">
        <v>2022</v>
      </c>
      <c r="B54" s="3">
        <v>44743</v>
      </c>
      <c r="C54" s="3">
        <v>44834</v>
      </c>
      <c r="D54" t="s">
        <v>83</v>
      </c>
      <c r="E54">
        <v>4</v>
      </c>
      <c r="F54" t="s">
        <v>223</v>
      </c>
      <c r="G54" t="s">
        <v>223</v>
      </c>
      <c r="H54" t="s">
        <v>234</v>
      </c>
      <c r="I54" t="s">
        <v>342</v>
      </c>
      <c r="J54" t="s">
        <v>254</v>
      </c>
      <c r="K54" t="s">
        <v>343</v>
      </c>
      <c r="L54" t="s">
        <v>94</v>
      </c>
      <c r="M54">
        <f>6526.8+760</f>
        <v>7286.8</v>
      </c>
      <c r="N54" t="s">
        <v>349</v>
      </c>
      <c r="O54" s="6">
        <v>6049.5</v>
      </c>
      <c r="P54" t="s">
        <v>349</v>
      </c>
      <c r="Q54">
        <v>48</v>
      </c>
      <c r="R54">
        <v>48</v>
      </c>
      <c r="S54">
        <v>48</v>
      </c>
      <c r="T54">
        <v>48</v>
      </c>
      <c r="U54">
        <v>48</v>
      </c>
      <c r="V54">
        <v>48</v>
      </c>
      <c r="W54">
        <v>48</v>
      </c>
      <c r="X54">
        <v>48</v>
      </c>
      <c r="Y54">
        <v>48</v>
      </c>
      <c r="Z54">
        <v>48</v>
      </c>
      <c r="AA54">
        <v>48</v>
      </c>
      <c r="AB54">
        <v>48</v>
      </c>
      <c r="AC54">
        <v>48</v>
      </c>
      <c r="AD54" s="4" t="s">
        <v>353</v>
      </c>
      <c r="AE54" s="3">
        <v>44862</v>
      </c>
      <c r="AF54" s="3">
        <v>44834</v>
      </c>
      <c r="AG54" t="s">
        <v>373</v>
      </c>
    </row>
    <row r="55" spans="1:33" x14ac:dyDescent="0.25">
      <c r="A55">
        <v>2022</v>
      </c>
      <c r="B55" s="3">
        <v>44743</v>
      </c>
      <c r="C55" s="3">
        <v>44834</v>
      </c>
      <c r="D55" t="s">
        <v>83</v>
      </c>
      <c r="E55">
        <v>4</v>
      </c>
      <c r="F55" t="s">
        <v>226</v>
      </c>
      <c r="G55" t="s">
        <v>226</v>
      </c>
      <c r="H55" t="s">
        <v>365</v>
      </c>
      <c r="I55" t="s">
        <v>344</v>
      </c>
      <c r="J55" t="s">
        <v>254</v>
      </c>
      <c r="K55" t="s">
        <v>345</v>
      </c>
      <c r="L55" t="s">
        <v>93</v>
      </c>
      <c r="M55">
        <f>8601.1+760</f>
        <v>9361.1</v>
      </c>
      <c r="N55" t="s">
        <v>349</v>
      </c>
      <c r="O55">
        <v>7493.52</v>
      </c>
      <c r="P55" t="s">
        <v>349</v>
      </c>
      <c r="Q55">
        <v>49</v>
      </c>
      <c r="R55">
        <v>49</v>
      </c>
      <c r="S55">
        <v>49</v>
      </c>
      <c r="T55">
        <v>49</v>
      </c>
      <c r="U55">
        <v>49</v>
      </c>
      <c r="V55">
        <v>49</v>
      </c>
      <c r="W55">
        <v>49</v>
      </c>
      <c r="X55">
        <v>49</v>
      </c>
      <c r="Y55">
        <v>49</v>
      </c>
      <c r="Z55">
        <v>49</v>
      </c>
      <c r="AA55">
        <v>49</v>
      </c>
      <c r="AB55">
        <v>49</v>
      </c>
      <c r="AC55">
        <v>49</v>
      </c>
      <c r="AD55" s="4" t="s">
        <v>353</v>
      </c>
      <c r="AE55" s="3">
        <v>44862</v>
      </c>
      <c r="AF55" s="3">
        <v>44834</v>
      </c>
      <c r="AG55" t="s">
        <v>373</v>
      </c>
    </row>
    <row r="56" spans="1:33" x14ac:dyDescent="0.25">
      <c r="A56">
        <v>2022</v>
      </c>
      <c r="B56" s="3">
        <v>44743</v>
      </c>
      <c r="C56" s="3">
        <v>44834</v>
      </c>
      <c r="D56" t="s">
        <v>83</v>
      </c>
      <c r="E56">
        <v>4</v>
      </c>
      <c r="F56" t="s">
        <v>231</v>
      </c>
      <c r="G56" t="s">
        <v>231</v>
      </c>
      <c r="H56" t="s">
        <v>365</v>
      </c>
      <c r="I56" t="s">
        <v>346</v>
      </c>
      <c r="J56" t="s">
        <v>347</v>
      </c>
      <c r="K56" t="s">
        <v>348</v>
      </c>
      <c r="L56" t="s">
        <v>94</v>
      </c>
      <c r="M56">
        <f>5798.1+760</f>
        <v>6558.1</v>
      </c>
      <c r="N56" t="s">
        <v>349</v>
      </c>
      <c r="O56" s="6">
        <v>5683.9</v>
      </c>
      <c r="P56" t="s">
        <v>349</v>
      </c>
      <c r="Q56">
        <v>50</v>
      </c>
      <c r="R56">
        <v>50</v>
      </c>
      <c r="S56">
        <v>50</v>
      </c>
      <c r="T56">
        <v>50</v>
      </c>
      <c r="U56">
        <v>50</v>
      </c>
      <c r="V56">
        <v>50</v>
      </c>
      <c r="W56">
        <v>50</v>
      </c>
      <c r="X56">
        <v>50</v>
      </c>
      <c r="Y56">
        <v>50</v>
      </c>
      <c r="Z56">
        <v>50</v>
      </c>
      <c r="AA56">
        <v>50</v>
      </c>
      <c r="AB56">
        <v>50</v>
      </c>
      <c r="AC56">
        <v>50</v>
      </c>
      <c r="AD56" s="4" t="s">
        <v>353</v>
      </c>
      <c r="AE56" s="3">
        <v>44862</v>
      </c>
      <c r="AF56" s="3">
        <v>44834</v>
      </c>
      <c r="AG56" t="s">
        <v>373</v>
      </c>
    </row>
    <row r="57" spans="1:33" x14ac:dyDescent="0.25">
      <c r="A57">
        <v>2022</v>
      </c>
      <c r="B57" s="3">
        <v>44743</v>
      </c>
      <c r="C57" s="3">
        <v>44834</v>
      </c>
      <c r="D57" t="s">
        <v>83</v>
      </c>
      <c r="E57">
        <v>4</v>
      </c>
      <c r="F57" t="s">
        <v>364</v>
      </c>
      <c r="G57" t="s">
        <v>364</v>
      </c>
      <c r="H57" t="s">
        <v>365</v>
      </c>
      <c r="I57" t="s">
        <v>366</v>
      </c>
      <c r="J57" t="s">
        <v>330</v>
      </c>
      <c r="K57" t="s">
        <v>331</v>
      </c>
      <c r="L57" t="s">
        <v>93</v>
      </c>
      <c r="M57">
        <v>6558.1</v>
      </c>
      <c r="N57" t="s">
        <v>349</v>
      </c>
      <c r="O57">
        <v>5643.9</v>
      </c>
      <c r="P57" t="s">
        <v>349</v>
      </c>
      <c r="Q57">
        <v>51</v>
      </c>
      <c r="R57">
        <v>51</v>
      </c>
      <c r="S57">
        <v>51</v>
      </c>
      <c r="T57">
        <v>51</v>
      </c>
      <c r="U57">
        <v>51</v>
      </c>
      <c r="V57">
        <v>51</v>
      </c>
      <c r="W57">
        <v>51</v>
      </c>
      <c r="X57">
        <v>51</v>
      </c>
      <c r="Y57">
        <v>51</v>
      </c>
      <c r="Z57">
        <v>51</v>
      </c>
      <c r="AA57">
        <v>51</v>
      </c>
      <c r="AB57">
        <v>51</v>
      </c>
      <c r="AC57">
        <v>51</v>
      </c>
      <c r="AD57" s="4" t="s">
        <v>353</v>
      </c>
      <c r="AE57" s="3">
        <v>44862</v>
      </c>
      <c r="AF57" s="3">
        <v>44834</v>
      </c>
      <c r="AG57" t="s">
        <v>373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 xr:uid="{00000000-0002-0000-0000-000000000000}">
      <formula1>Hidden_13</formula1>
    </dataValidation>
    <dataValidation type="list" allowBlank="1" showErrorMessage="1" sqref="L8:L18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"/>
  <sheetViews>
    <sheetView topLeftCell="C27" workbookViewId="0">
      <selection activeCell="H53" sqref="H5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"/>
  <sheetViews>
    <sheetView topLeftCell="A3" workbookViewId="0">
      <selection activeCell="G53" sqref="G5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"/>
  <sheetViews>
    <sheetView topLeftCell="A21" workbookViewId="0">
      <selection activeCell="F54" sqref="F5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5703125" bestFit="1" customWidth="1"/>
    <col min="5" max="5" width="32" bestFit="1" customWidth="1"/>
    <col min="6" max="6" width="2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349</v>
      </c>
      <c r="F4" t="s">
        <v>352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349</v>
      </c>
      <c r="F5" t="s">
        <v>352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349</v>
      </c>
      <c r="F6" t="s">
        <v>352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349</v>
      </c>
      <c r="F7" t="s">
        <v>352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349</v>
      </c>
      <c r="F8" t="s">
        <v>352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349</v>
      </c>
      <c r="F9" t="s">
        <v>352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349</v>
      </c>
      <c r="F10" t="s">
        <v>352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349</v>
      </c>
      <c r="F11" t="s">
        <v>352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349</v>
      </c>
      <c r="F12" t="s">
        <v>352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349</v>
      </c>
      <c r="F13" t="s">
        <v>352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349</v>
      </c>
      <c r="F14" t="s">
        <v>352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349</v>
      </c>
      <c r="F15" t="s">
        <v>352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349</v>
      </c>
      <c r="F16" t="s">
        <v>352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349</v>
      </c>
      <c r="F17" t="s">
        <v>352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349</v>
      </c>
      <c r="F18" t="s">
        <v>352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349</v>
      </c>
      <c r="F19" t="s">
        <v>352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349</v>
      </c>
      <c r="F20" t="s">
        <v>352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349</v>
      </c>
      <c r="F21" t="s">
        <v>352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349</v>
      </c>
      <c r="F22" t="s">
        <v>352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349</v>
      </c>
      <c r="F23" t="s">
        <v>352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349</v>
      </c>
      <c r="F24" t="s">
        <v>352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349</v>
      </c>
      <c r="F25" t="s">
        <v>352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349</v>
      </c>
      <c r="F26" t="s">
        <v>352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349</v>
      </c>
      <c r="F27" t="s">
        <v>352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349</v>
      </c>
      <c r="F28" t="s">
        <v>352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349</v>
      </c>
      <c r="F29" t="s">
        <v>352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349</v>
      </c>
      <c r="F30" t="s">
        <v>352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349</v>
      </c>
      <c r="F31" t="s">
        <v>352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349</v>
      </c>
      <c r="F32" t="s">
        <v>352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349</v>
      </c>
      <c r="F33" t="s">
        <v>352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349</v>
      </c>
      <c r="F34" t="s">
        <v>352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349</v>
      </c>
      <c r="F35" t="s">
        <v>352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349</v>
      </c>
      <c r="F36" t="s">
        <v>352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349</v>
      </c>
      <c r="F37" t="s">
        <v>352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349</v>
      </c>
      <c r="F38" t="s">
        <v>352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349</v>
      </c>
      <c r="F39" t="s">
        <v>352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349</v>
      </c>
      <c r="F40" t="s">
        <v>352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349</v>
      </c>
      <c r="F41" t="s">
        <v>352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349</v>
      </c>
      <c r="F42" t="s">
        <v>352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349</v>
      </c>
      <c r="F43" t="s">
        <v>352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349</v>
      </c>
      <c r="F44" t="s">
        <v>352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349</v>
      </c>
      <c r="F45" t="s">
        <v>352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349</v>
      </c>
      <c r="F46" t="s">
        <v>352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 t="s">
        <v>349</v>
      </c>
      <c r="F47" t="s">
        <v>352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 t="s">
        <v>349</v>
      </c>
      <c r="F48" t="s">
        <v>352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 t="s">
        <v>349</v>
      </c>
      <c r="F49" t="s">
        <v>352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 t="s">
        <v>349</v>
      </c>
      <c r="F50" t="s">
        <v>352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 t="s">
        <v>349</v>
      </c>
      <c r="F51" t="s">
        <v>352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 t="s">
        <v>349</v>
      </c>
      <c r="F52" t="s">
        <v>352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 t="s">
        <v>349</v>
      </c>
      <c r="F53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topLeftCell="A9" workbookViewId="0">
      <selection activeCell="C57" sqref="C5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355</v>
      </c>
      <c r="F4" t="s">
        <v>359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355</v>
      </c>
      <c r="F5" t="s">
        <v>359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355</v>
      </c>
      <c r="F6" t="s">
        <v>359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355</v>
      </c>
      <c r="F7" t="s">
        <v>359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355</v>
      </c>
      <c r="F8" t="s">
        <v>359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355</v>
      </c>
      <c r="F9" t="s">
        <v>359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355</v>
      </c>
      <c r="F10" t="s">
        <v>359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355</v>
      </c>
      <c r="F11" t="s">
        <v>359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355</v>
      </c>
      <c r="F12" t="s">
        <v>359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355</v>
      </c>
      <c r="F13" t="s">
        <v>359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355</v>
      </c>
      <c r="F14" t="s">
        <v>359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355</v>
      </c>
      <c r="F15" t="s">
        <v>359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355</v>
      </c>
      <c r="F16" t="s">
        <v>359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355</v>
      </c>
      <c r="F17" t="s">
        <v>359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355</v>
      </c>
      <c r="F18" t="s">
        <v>359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355</v>
      </c>
      <c r="F19" t="s">
        <v>359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355</v>
      </c>
      <c r="F20" t="s">
        <v>359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355</v>
      </c>
      <c r="F21" t="s">
        <v>359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355</v>
      </c>
      <c r="F22" t="s">
        <v>359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355</v>
      </c>
      <c r="F23" t="s">
        <v>359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355</v>
      </c>
      <c r="F24" t="s">
        <v>359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355</v>
      </c>
      <c r="F25" t="s">
        <v>359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355</v>
      </c>
      <c r="F26" t="s">
        <v>359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355</v>
      </c>
      <c r="F27" t="s">
        <v>359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355</v>
      </c>
      <c r="F28" t="s">
        <v>359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355</v>
      </c>
      <c r="F29" t="s">
        <v>359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355</v>
      </c>
      <c r="F30" t="s">
        <v>359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355</v>
      </c>
      <c r="F31" t="s">
        <v>359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355</v>
      </c>
      <c r="F32" t="s">
        <v>359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355</v>
      </c>
      <c r="F33" t="s">
        <v>359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355</v>
      </c>
      <c r="F34" t="s">
        <v>359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355</v>
      </c>
      <c r="F35" t="s">
        <v>359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355</v>
      </c>
      <c r="F36" t="s">
        <v>359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355</v>
      </c>
      <c r="F37" t="s">
        <v>359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355</v>
      </c>
      <c r="F38" t="s">
        <v>359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355</v>
      </c>
      <c r="F39" t="s">
        <v>359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355</v>
      </c>
      <c r="F40" t="s">
        <v>359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355</v>
      </c>
      <c r="F41" t="s">
        <v>359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355</v>
      </c>
      <c r="F42" t="s">
        <v>359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355</v>
      </c>
      <c r="F43" t="s">
        <v>359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355</v>
      </c>
      <c r="F44" t="s">
        <v>359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355</v>
      </c>
      <c r="F45" t="s">
        <v>359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355</v>
      </c>
      <c r="F46" t="s">
        <v>359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 t="s">
        <v>355</v>
      </c>
      <c r="F47" t="s">
        <v>359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 t="s">
        <v>355</v>
      </c>
      <c r="F48" t="s">
        <v>359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 t="s">
        <v>355</v>
      </c>
      <c r="F49" t="s">
        <v>359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 t="s">
        <v>355</v>
      </c>
      <c r="F50" t="s">
        <v>359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 t="s">
        <v>355</v>
      </c>
      <c r="F51" t="s">
        <v>359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 t="s">
        <v>355</v>
      </c>
      <c r="F52" t="s">
        <v>359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 t="s">
        <v>355</v>
      </c>
      <c r="F53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F5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355</v>
      </c>
      <c r="F4" t="s">
        <v>354</v>
      </c>
    </row>
    <row r="5" spans="1:6" x14ac:dyDescent="0.25">
      <c r="A5">
        <v>2</v>
      </c>
      <c r="B5" t="s">
        <v>362</v>
      </c>
      <c r="C5">
        <v>0</v>
      </c>
      <c r="D5">
        <v>0</v>
      </c>
      <c r="E5" t="s">
        <v>355</v>
      </c>
      <c r="F5" t="s">
        <v>354</v>
      </c>
    </row>
    <row r="6" spans="1:6" x14ac:dyDescent="0.25">
      <c r="A6">
        <v>3</v>
      </c>
      <c r="B6" t="s">
        <v>363</v>
      </c>
      <c r="C6">
        <v>0</v>
      </c>
      <c r="D6">
        <v>0</v>
      </c>
      <c r="E6" t="s">
        <v>355</v>
      </c>
      <c r="F6" t="s">
        <v>354</v>
      </c>
    </row>
    <row r="7" spans="1:6" x14ac:dyDescent="0.25">
      <c r="A7">
        <v>4</v>
      </c>
      <c r="B7" t="s">
        <v>361</v>
      </c>
      <c r="C7">
        <v>0</v>
      </c>
      <c r="D7">
        <v>0</v>
      </c>
      <c r="E7" t="s">
        <v>355</v>
      </c>
      <c r="F7" t="s">
        <v>354</v>
      </c>
    </row>
    <row r="8" spans="1:6" x14ac:dyDescent="0.25">
      <c r="A8">
        <v>5</v>
      </c>
      <c r="B8" t="s">
        <v>361</v>
      </c>
      <c r="C8">
        <v>0</v>
      </c>
      <c r="D8">
        <v>0</v>
      </c>
      <c r="E8" t="s">
        <v>355</v>
      </c>
      <c r="F8" t="s">
        <v>354</v>
      </c>
    </row>
    <row r="9" spans="1:6" x14ac:dyDescent="0.25">
      <c r="A9">
        <v>6</v>
      </c>
      <c r="B9" t="s">
        <v>361</v>
      </c>
      <c r="C9">
        <v>0</v>
      </c>
      <c r="D9">
        <v>0</v>
      </c>
      <c r="E9" t="s">
        <v>355</v>
      </c>
      <c r="F9" t="s">
        <v>354</v>
      </c>
    </row>
    <row r="10" spans="1:6" x14ac:dyDescent="0.25">
      <c r="A10">
        <v>7</v>
      </c>
      <c r="B10" t="s">
        <v>361</v>
      </c>
      <c r="C10">
        <v>0</v>
      </c>
      <c r="D10">
        <v>0</v>
      </c>
      <c r="E10" t="s">
        <v>355</v>
      </c>
      <c r="F10" t="s">
        <v>354</v>
      </c>
    </row>
    <row r="11" spans="1:6" x14ac:dyDescent="0.25">
      <c r="A11">
        <v>8</v>
      </c>
      <c r="B11" t="s">
        <v>363</v>
      </c>
      <c r="C11">
        <v>0</v>
      </c>
      <c r="D11">
        <v>0</v>
      </c>
      <c r="E11" t="s">
        <v>355</v>
      </c>
      <c r="F11" t="s">
        <v>354</v>
      </c>
    </row>
    <row r="12" spans="1:6" x14ac:dyDescent="0.25">
      <c r="A12">
        <v>9</v>
      </c>
      <c r="B12" t="s">
        <v>362</v>
      </c>
      <c r="C12">
        <v>0</v>
      </c>
      <c r="D12">
        <v>0</v>
      </c>
      <c r="E12" t="s">
        <v>355</v>
      </c>
      <c r="F12" t="s">
        <v>354</v>
      </c>
    </row>
    <row r="13" spans="1:6" x14ac:dyDescent="0.25">
      <c r="A13">
        <v>10</v>
      </c>
      <c r="B13" t="s">
        <v>362</v>
      </c>
      <c r="C13">
        <v>0</v>
      </c>
      <c r="D13">
        <v>0</v>
      </c>
      <c r="E13" t="s">
        <v>355</v>
      </c>
      <c r="F13" t="s">
        <v>354</v>
      </c>
    </row>
    <row r="14" spans="1:6" x14ac:dyDescent="0.25">
      <c r="A14">
        <v>11</v>
      </c>
      <c r="B14" t="s">
        <v>362</v>
      </c>
      <c r="C14">
        <v>0</v>
      </c>
      <c r="D14">
        <v>0</v>
      </c>
      <c r="E14" t="s">
        <v>355</v>
      </c>
      <c r="F14" t="s">
        <v>354</v>
      </c>
    </row>
    <row r="15" spans="1:6" x14ac:dyDescent="0.25">
      <c r="A15">
        <v>12</v>
      </c>
      <c r="B15" t="s">
        <v>361</v>
      </c>
      <c r="C15">
        <v>0</v>
      </c>
      <c r="D15">
        <v>0</v>
      </c>
      <c r="E15" t="s">
        <v>355</v>
      </c>
      <c r="F15" t="s">
        <v>354</v>
      </c>
    </row>
    <row r="16" spans="1:6" x14ac:dyDescent="0.25">
      <c r="A16">
        <v>13</v>
      </c>
      <c r="B16" t="s">
        <v>361</v>
      </c>
      <c r="C16">
        <v>0</v>
      </c>
      <c r="D16">
        <v>0</v>
      </c>
      <c r="E16" t="s">
        <v>355</v>
      </c>
      <c r="F16" t="s">
        <v>354</v>
      </c>
    </row>
    <row r="17" spans="1:6" x14ac:dyDescent="0.25">
      <c r="A17">
        <v>14</v>
      </c>
      <c r="B17" t="s">
        <v>362</v>
      </c>
      <c r="C17">
        <v>0</v>
      </c>
      <c r="D17">
        <v>0</v>
      </c>
      <c r="E17" t="s">
        <v>355</v>
      </c>
      <c r="F17" t="s">
        <v>354</v>
      </c>
    </row>
    <row r="18" spans="1:6" x14ac:dyDescent="0.25">
      <c r="A18">
        <v>15</v>
      </c>
      <c r="B18" t="s">
        <v>361</v>
      </c>
      <c r="C18">
        <v>0</v>
      </c>
      <c r="D18">
        <v>0</v>
      </c>
      <c r="E18" t="s">
        <v>355</v>
      </c>
      <c r="F18" t="s">
        <v>354</v>
      </c>
    </row>
    <row r="19" spans="1:6" x14ac:dyDescent="0.25">
      <c r="A19">
        <v>16</v>
      </c>
      <c r="B19" t="s">
        <v>361</v>
      </c>
      <c r="C19">
        <v>0</v>
      </c>
      <c r="D19">
        <v>0</v>
      </c>
      <c r="E19" t="s">
        <v>355</v>
      </c>
      <c r="F19" t="s">
        <v>354</v>
      </c>
    </row>
    <row r="20" spans="1:6" x14ac:dyDescent="0.25">
      <c r="A20">
        <v>17</v>
      </c>
      <c r="B20" t="s">
        <v>361</v>
      </c>
      <c r="C20">
        <v>0</v>
      </c>
      <c r="D20">
        <v>0</v>
      </c>
      <c r="E20" t="s">
        <v>355</v>
      </c>
      <c r="F20" t="s">
        <v>354</v>
      </c>
    </row>
    <row r="21" spans="1:6" x14ac:dyDescent="0.25">
      <c r="A21">
        <v>18</v>
      </c>
      <c r="B21" t="s">
        <v>362</v>
      </c>
      <c r="C21">
        <v>0</v>
      </c>
      <c r="D21">
        <v>0</v>
      </c>
      <c r="E21" t="s">
        <v>355</v>
      </c>
      <c r="F21" t="s">
        <v>354</v>
      </c>
    </row>
    <row r="22" spans="1:6" x14ac:dyDescent="0.25">
      <c r="A22">
        <v>19</v>
      </c>
      <c r="B22" t="s">
        <v>361</v>
      </c>
      <c r="C22">
        <v>0</v>
      </c>
      <c r="D22">
        <v>0</v>
      </c>
      <c r="E22" t="s">
        <v>355</v>
      </c>
      <c r="F22" t="s">
        <v>354</v>
      </c>
    </row>
    <row r="23" spans="1:6" x14ac:dyDescent="0.25">
      <c r="A23">
        <v>20</v>
      </c>
      <c r="B23" t="s">
        <v>361</v>
      </c>
      <c r="C23">
        <v>0</v>
      </c>
      <c r="D23">
        <v>0</v>
      </c>
      <c r="E23" t="s">
        <v>355</v>
      </c>
      <c r="F23" t="s">
        <v>354</v>
      </c>
    </row>
    <row r="24" spans="1:6" x14ac:dyDescent="0.25">
      <c r="A24">
        <v>21</v>
      </c>
      <c r="B24" t="s">
        <v>361</v>
      </c>
      <c r="C24">
        <v>0</v>
      </c>
      <c r="D24">
        <v>0</v>
      </c>
      <c r="E24" t="s">
        <v>355</v>
      </c>
      <c r="F24" t="s">
        <v>354</v>
      </c>
    </row>
    <row r="25" spans="1:6" x14ac:dyDescent="0.25">
      <c r="A25">
        <v>22</v>
      </c>
      <c r="B25" t="s">
        <v>361</v>
      </c>
      <c r="C25">
        <v>0</v>
      </c>
      <c r="D25">
        <v>0</v>
      </c>
      <c r="E25" t="s">
        <v>355</v>
      </c>
      <c r="F25" t="s">
        <v>354</v>
      </c>
    </row>
    <row r="26" spans="1:6" x14ac:dyDescent="0.25">
      <c r="A26">
        <v>23</v>
      </c>
      <c r="B26" t="s">
        <v>361</v>
      </c>
      <c r="C26">
        <v>0</v>
      </c>
      <c r="D26">
        <v>0</v>
      </c>
      <c r="E26" t="s">
        <v>355</v>
      </c>
      <c r="F26" t="s">
        <v>354</v>
      </c>
    </row>
    <row r="27" spans="1:6" x14ac:dyDescent="0.25">
      <c r="A27">
        <v>24</v>
      </c>
      <c r="B27" t="s">
        <v>361</v>
      </c>
      <c r="C27">
        <v>0</v>
      </c>
      <c r="D27">
        <v>0</v>
      </c>
      <c r="E27" t="s">
        <v>355</v>
      </c>
      <c r="F27" t="s">
        <v>354</v>
      </c>
    </row>
    <row r="28" spans="1:6" x14ac:dyDescent="0.25">
      <c r="A28">
        <v>25</v>
      </c>
      <c r="B28" t="s">
        <v>361</v>
      </c>
      <c r="C28">
        <v>0</v>
      </c>
      <c r="D28">
        <v>0</v>
      </c>
      <c r="E28" t="s">
        <v>355</v>
      </c>
      <c r="F28" t="s">
        <v>354</v>
      </c>
    </row>
    <row r="29" spans="1:6" x14ac:dyDescent="0.25">
      <c r="A29">
        <v>26</v>
      </c>
      <c r="B29" t="s">
        <v>361</v>
      </c>
      <c r="C29">
        <v>0</v>
      </c>
      <c r="D29">
        <v>0</v>
      </c>
      <c r="E29" t="s">
        <v>355</v>
      </c>
      <c r="F29" t="s">
        <v>354</v>
      </c>
    </row>
    <row r="30" spans="1:6" x14ac:dyDescent="0.25">
      <c r="A30">
        <v>27</v>
      </c>
      <c r="B30" t="s">
        <v>361</v>
      </c>
      <c r="C30">
        <v>0</v>
      </c>
      <c r="D30">
        <v>0</v>
      </c>
      <c r="E30" t="s">
        <v>355</v>
      </c>
      <c r="F30" t="s">
        <v>354</v>
      </c>
    </row>
    <row r="31" spans="1:6" x14ac:dyDescent="0.25">
      <c r="A31">
        <v>28</v>
      </c>
      <c r="B31" t="s">
        <v>362</v>
      </c>
      <c r="C31">
        <v>0</v>
      </c>
      <c r="D31">
        <v>0</v>
      </c>
      <c r="E31" t="s">
        <v>355</v>
      </c>
      <c r="F31" t="s">
        <v>354</v>
      </c>
    </row>
    <row r="32" spans="1:6" x14ac:dyDescent="0.25">
      <c r="A32">
        <v>29</v>
      </c>
      <c r="B32" t="s">
        <v>361</v>
      </c>
      <c r="C32">
        <v>0</v>
      </c>
      <c r="D32">
        <v>0</v>
      </c>
      <c r="E32" t="s">
        <v>355</v>
      </c>
      <c r="F32" t="s">
        <v>354</v>
      </c>
    </row>
    <row r="33" spans="1:6" x14ac:dyDescent="0.25">
      <c r="A33">
        <v>30</v>
      </c>
      <c r="B33" t="s">
        <v>361</v>
      </c>
      <c r="C33">
        <v>0</v>
      </c>
      <c r="D33">
        <v>0</v>
      </c>
      <c r="E33" t="s">
        <v>355</v>
      </c>
      <c r="F33" t="s">
        <v>354</v>
      </c>
    </row>
    <row r="34" spans="1:6" x14ac:dyDescent="0.25">
      <c r="A34">
        <v>31</v>
      </c>
      <c r="B34" t="s">
        <v>361</v>
      </c>
      <c r="C34">
        <v>0</v>
      </c>
      <c r="D34">
        <v>0</v>
      </c>
      <c r="E34" t="s">
        <v>355</v>
      </c>
      <c r="F34" t="s">
        <v>354</v>
      </c>
    </row>
    <row r="35" spans="1:6" x14ac:dyDescent="0.25">
      <c r="A35">
        <v>32</v>
      </c>
      <c r="B35" t="s">
        <v>361</v>
      </c>
      <c r="C35">
        <v>0</v>
      </c>
      <c r="D35">
        <v>0</v>
      </c>
      <c r="E35" t="s">
        <v>355</v>
      </c>
      <c r="F35" t="s">
        <v>354</v>
      </c>
    </row>
    <row r="36" spans="1:6" x14ac:dyDescent="0.25">
      <c r="A36">
        <v>33</v>
      </c>
      <c r="B36" t="s">
        <v>361</v>
      </c>
      <c r="C36">
        <v>0</v>
      </c>
      <c r="D36">
        <v>0</v>
      </c>
      <c r="E36" t="s">
        <v>355</v>
      </c>
      <c r="F36" t="s">
        <v>354</v>
      </c>
    </row>
    <row r="37" spans="1:6" x14ac:dyDescent="0.25">
      <c r="A37">
        <v>34</v>
      </c>
      <c r="B37" t="s">
        <v>361</v>
      </c>
      <c r="C37">
        <v>0</v>
      </c>
      <c r="D37">
        <v>0</v>
      </c>
      <c r="E37" t="s">
        <v>355</v>
      </c>
      <c r="F37" t="s">
        <v>354</v>
      </c>
    </row>
    <row r="38" spans="1:6" x14ac:dyDescent="0.25">
      <c r="A38">
        <v>35</v>
      </c>
      <c r="B38" t="s">
        <v>361</v>
      </c>
      <c r="C38">
        <v>0</v>
      </c>
      <c r="D38">
        <v>0</v>
      </c>
      <c r="E38" t="s">
        <v>355</v>
      </c>
      <c r="F38" t="s">
        <v>354</v>
      </c>
    </row>
    <row r="39" spans="1:6" x14ac:dyDescent="0.25">
      <c r="A39">
        <v>36</v>
      </c>
      <c r="B39" t="s">
        <v>361</v>
      </c>
      <c r="C39">
        <v>0</v>
      </c>
      <c r="D39">
        <v>0</v>
      </c>
      <c r="E39" t="s">
        <v>355</v>
      </c>
      <c r="F39" t="s">
        <v>354</v>
      </c>
    </row>
    <row r="40" spans="1:6" x14ac:dyDescent="0.25">
      <c r="A40">
        <v>37</v>
      </c>
      <c r="B40" t="s">
        <v>362</v>
      </c>
      <c r="C40">
        <v>0</v>
      </c>
      <c r="D40">
        <v>0</v>
      </c>
      <c r="E40" t="s">
        <v>355</v>
      </c>
      <c r="F40" t="s">
        <v>354</v>
      </c>
    </row>
    <row r="41" spans="1:6" x14ac:dyDescent="0.25">
      <c r="A41">
        <v>38</v>
      </c>
      <c r="B41" t="s">
        <v>361</v>
      </c>
      <c r="C41">
        <v>0</v>
      </c>
      <c r="D41">
        <v>0</v>
      </c>
      <c r="E41" t="s">
        <v>355</v>
      </c>
      <c r="F41" t="s">
        <v>354</v>
      </c>
    </row>
    <row r="42" spans="1:6" x14ac:dyDescent="0.25">
      <c r="A42">
        <v>39</v>
      </c>
      <c r="B42" t="s">
        <v>361</v>
      </c>
      <c r="C42">
        <v>0</v>
      </c>
      <c r="D42">
        <v>0</v>
      </c>
      <c r="E42" t="s">
        <v>355</v>
      </c>
      <c r="F42" t="s">
        <v>354</v>
      </c>
    </row>
    <row r="43" spans="1:6" x14ac:dyDescent="0.25">
      <c r="A43">
        <v>40</v>
      </c>
      <c r="B43" t="s">
        <v>361</v>
      </c>
      <c r="C43">
        <v>0</v>
      </c>
      <c r="D43">
        <v>0</v>
      </c>
      <c r="E43" t="s">
        <v>355</v>
      </c>
      <c r="F43" t="s">
        <v>354</v>
      </c>
    </row>
    <row r="44" spans="1:6" x14ac:dyDescent="0.25">
      <c r="A44">
        <v>41</v>
      </c>
      <c r="B44" t="s">
        <v>361</v>
      </c>
      <c r="C44">
        <v>0</v>
      </c>
      <c r="D44">
        <v>0</v>
      </c>
      <c r="E44" t="s">
        <v>355</v>
      </c>
      <c r="F44" t="s">
        <v>354</v>
      </c>
    </row>
    <row r="45" spans="1:6" x14ac:dyDescent="0.25">
      <c r="A45">
        <v>42</v>
      </c>
      <c r="B45" t="s">
        <v>363</v>
      </c>
      <c r="C45">
        <v>0</v>
      </c>
      <c r="D45">
        <v>0</v>
      </c>
      <c r="E45" t="s">
        <v>355</v>
      </c>
      <c r="F45" t="s">
        <v>354</v>
      </c>
    </row>
    <row r="46" spans="1:6" x14ac:dyDescent="0.25">
      <c r="A46">
        <v>43</v>
      </c>
      <c r="B46" t="s">
        <v>363</v>
      </c>
      <c r="C46">
        <v>0</v>
      </c>
      <c r="D46">
        <v>0</v>
      </c>
      <c r="E46" t="s">
        <v>355</v>
      </c>
      <c r="F46" t="s">
        <v>354</v>
      </c>
    </row>
    <row r="47" spans="1:6" x14ac:dyDescent="0.25">
      <c r="A47">
        <v>45</v>
      </c>
      <c r="B47" t="s">
        <v>363</v>
      </c>
      <c r="C47">
        <v>0</v>
      </c>
      <c r="D47">
        <v>0</v>
      </c>
      <c r="E47" t="s">
        <v>355</v>
      </c>
      <c r="F47" t="s">
        <v>354</v>
      </c>
    </row>
    <row r="48" spans="1:6" x14ac:dyDescent="0.25">
      <c r="A48">
        <v>46</v>
      </c>
      <c r="B48" t="s">
        <v>361</v>
      </c>
      <c r="C48">
        <v>0</v>
      </c>
      <c r="D48">
        <v>0</v>
      </c>
      <c r="E48" t="s">
        <v>355</v>
      </c>
      <c r="F48" t="s">
        <v>354</v>
      </c>
    </row>
    <row r="49" spans="1:6" x14ac:dyDescent="0.25">
      <c r="A49">
        <v>47</v>
      </c>
      <c r="B49" t="s">
        <v>361</v>
      </c>
      <c r="C49">
        <v>0</v>
      </c>
      <c r="D49">
        <v>0</v>
      </c>
      <c r="E49" t="s">
        <v>355</v>
      </c>
      <c r="F49" t="s">
        <v>354</v>
      </c>
    </row>
    <row r="50" spans="1:6" x14ac:dyDescent="0.25">
      <c r="A50">
        <v>48</v>
      </c>
      <c r="B50" t="s">
        <v>362</v>
      </c>
      <c r="C50">
        <v>0</v>
      </c>
      <c r="D50">
        <v>0</v>
      </c>
      <c r="E50" t="s">
        <v>355</v>
      </c>
      <c r="F50" t="s">
        <v>354</v>
      </c>
    </row>
    <row r="51" spans="1:6" x14ac:dyDescent="0.25">
      <c r="A51">
        <v>49</v>
      </c>
      <c r="B51" t="s">
        <v>363</v>
      </c>
      <c r="C51">
        <v>0</v>
      </c>
      <c r="D51">
        <v>0</v>
      </c>
      <c r="E51" t="s">
        <v>355</v>
      </c>
      <c r="F51" t="s">
        <v>354</v>
      </c>
    </row>
    <row r="52" spans="1:6" x14ac:dyDescent="0.25">
      <c r="A52">
        <v>50</v>
      </c>
      <c r="B52" t="s">
        <v>361</v>
      </c>
      <c r="C52">
        <v>0</v>
      </c>
      <c r="D52">
        <v>0</v>
      </c>
      <c r="E52" t="s">
        <v>355</v>
      </c>
      <c r="F52" t="s">
        <v>354</v>
      </c>
    </row>
    <row r="53" spans="1:6" x14ac:dyDescent="0.25">
      <c r="A53">
        <v>51</v>
      </c>
      <c r="B53" t="s">
        <v>362</v>
      </c>
      <c r="C53">
        <v>0</v>
      </c>
      <c r="D53">
        <v>0</v>
      </c>
      <c r="E53" t="s">
        <v>355</v>
      </c>
      <c r="F53" t="s">
        <v>354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topLeftCell="E33" workbookViewId="0">
      <selection activeCell="K53" sqref="K53"/>
    </sheetView>
  </sheetViews>
  <sheetFormatPr baseColWidth="10" defaultColWidth="9.14062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 s="5" t="s">
        <v>355</v>
      </c>
      <c r="F4" s="5" t="s">
        <v>354</v>
      </c>
    </row>
    <row r="5" spans="1:6" x14ac:dyDescent="0.25">
      <c r="A5">
        <v>2</v>
      </c>
      <c r="B5">
        <v>0</v>
      </c>
      <c r="C5">
        <v>0</v>
      </c>
      <c r="D5">
        <v>0</v>
      </c>
      <c r="E5" s="5" t="s">
        <v>355</v>
      </c>
      <c r="F5" s="5" t="s">
        <v>354</v>
      </c>
    </row>
    <row r="6" spans="1:6" x14ac:dyDescent="0.25">
      <c r="A6">
        <v>3</v>
      </c>
      <c r="B6">
        <v>0</v>
      </c>
      <c r="C6">
        <v>0</v>
      </c>
      <c r="D6">
        <v>0</v>
      </c>
      <c r="E6" s="5" t="s">
        <v>355</v>
      </c>
      <c r="F6" s="5" t="s">
        <v>354</v>
      </c>
    </row>
    <row r="7" spans="1:6" x14ac:dyDescent="0.25">
      <c r="A7">
        <v>4</v>
      </c>
      <c r="B7">
        <v>0</v>
      </c>
      <c r="C7">
        <v>0</v>
      </c>
      <c r="D7">
        <v>0</v>
      </c>
      <c r="E7" s="5" t="s">
        <v>355</v>
      </c>
      <c r="F7" s="5" t="s">
        <v>354</v>
      </c>
    </row>
    <row r="8" spans="1:6" x14ac:dyDescent="0.25">
      <c r="A8">
        <v>5</v>
      </c>
      <c r="B8">
        <v>0</v>
      </c>
      <c r="C8">
        <v>0</v>
      </c>
      <c r="D8">
        <v>0</v>
      </c>
      <c r="E8" s="5" t="s">
        <v>355</v>
      </c>
      <c r="F8" s="5" t="s">
        <v>354</v>
      </c>
    </row>
    <row r="9" spans="1:6" x14ac:dyDescent="0.25">
      <c r="A9">
        <v>6</v>
      </c>
      <c r="B9">
        <v>0</v>
      </c>
      <c r="C9">
        <v>0</v>
      </c>
      <c r="D9">
        <v>0</v>
      </c>
      <c r="E9" s="5" t="s">
        <v>355</v>
      </c>
      <c r="F9" s="5" t="s">
        <v>354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s="5" t="s">
        <v>355</v>
      </c>
      <c r="F10" s="5" t="s">
        <v>354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s="5" t="s">
        <v>355</v>
      </c>
      <c r="F11" s="5" t="s">
        <v>354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s="5" t="s">
        <v>355</v>
      </c>
      <c r="F12" s="5" t="s">
        <v>354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s="5" t="s">
        <v>355</v>
      </c>
      <c r="F13" s="5" t="s">
        <v>354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s="5" t="s">
        <v>355</v>
      </c>
      <c r="F14" s="5" t="s">
        <v>354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s="5" t="s">
        <v>355</v>
      </c>
      <c r="F15" s="5" t="s">
        <v>354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s="5" t="s">
        <v>355</v>
      </c>
      <c r="F16" s="5" t="s">
        <v>354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s="5" t="s">
        <v>355</v>
      </c>
      <c r="F17" s="5" t="s">
        <v>354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s="5" t="s">
        <v>355</v>
      </c>
      <c r="F18" s="5" t="s">
        <v>354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s="5" t="s">
        <v>355</v>
      </c>
      <c r="F19" s="5" t="s">
        <v>354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s="5" t="s">
        <v>355</v>
      </c>
      <c r="F20" s="5" t="s">
        <v>354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s="5" t="s">
        <v>355</v>
      </c>
      <c r="F21" s="5" t="s">
        <v>354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s="5" t="s">
        <v>355</v>
      </c>
      <c r="F22" s="5" t="s">
        <v>354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s="5" t="s">
        <v>355</v>
      </c>
      <c r="F23" s="5" t="s">
        <v>354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s="5" t="s">
        <v>355</v>
      </c>
      <c r="F24" s="5" t="s">
        <v>354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s="5" t="s">
        <v>355</v>
      </c>
      <c r="F25" s="5" t="s">
        <v>354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s="5" t="s">
        <v>355</v>
      </c>
      <c r="F26" s="5" t="s">
        <v>354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s="5" t="s">
        <v>355</v>
      </c>
      <c r="F27" s="5" t="s">
        <v>354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s="5" t="s">
        <v>355</v>
      </c>
      <c r="F28" s="5" t="s">
        <v>354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s="5" t="s">
        <v>355</v>
      </c>
      <c r="F29" s="5" t="s">
        <v>354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s="5" t="s">
        <v>355</v>
      </c>
      <c r="F30" s="5" t="s">
        <v>354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s="5" t="s">
        <v>355</v>
      </c>
      <c r="F31" s="5" t="s">
        <v>354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s="5" t="s">
        <v>355</v>
      </c>
      <c r="F32" s="5" t="s">
        <v>354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s="5" t="s">
        <v>355</v>
      </c>
      <c r="F33" s="5" t="s">
        <v>354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s="5" t="s">
        <v>355</v>
      </c>
      <c r="F34" s="5" t="s">
        <v>354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s="5" t="s">
        <v>355</v>
      </c>
      <c r="F35" s="5" t="s">
        <v>354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s="5" t="s">
        <v>355</v>
      </c>
      <c r="F36" s="5" t="s">
        <v>354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s="5" t="s">
        <v>355</v>
      </c>
      <c r="F37" s="5" t="s">
        <v>354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s="5" t="s">
        <v>355</v>
      </c>
      <c r="F38" s="5" t="s">
        <v>354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s="5" t="s">
        <v>355</v>
      </c>
      <c r="F39" s="5" t="s">
        <v>354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s="5" t="s">
        <v>355</v>
      </c>
      <c r="F40" s="5" t="s">
        <v>354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s="5" t="s">
        <v>355</v>
      </c>
      <c r="F41" s="5" t="s">
        <v>354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s="5" t="s">
        <v>355</v>
      </c>
      <c r="F42" s="5" t="s">
        <v>354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s="5" t="s">
        <v>355</v>
      </c>
      <c r="F43" s="5" t="s">
        <v>354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s="5" t="s">
        <v>355</v>
      </c>
      <c r="F44" s="5" t="s">
        <v>354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s="5" t="s">
        <v>355</v>
      </c>
      <c r="F45" s="5" t="s">
        <v>354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s="5" t="s">
        <v>355</v>
      </c>
      <c r="F46" s="5" t="s">
        <v>354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 s="5" t="s">
        <v>355</v>
      </c>
      <c r="F47" s="5" t="s">
        <v>354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 s="5" t="s">
        <v>355</v>
      </c>
      <c r="F48" s="5" t="s">
        <v>354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 s="5" t="s">
        <v>355</v>
      </c>
      <c r="F49" s="5" t="s">
        <v>354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 s="5" t="s">
        <v>355</v>
      </c>
      <c r="F50" s="5" t="s">
        <v>354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 s="5" t="s">
        <v>355</v>
      </c>
      <c r="F51" s="5" t="s">
        <v>354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 s="5" t="s">
        <v>355</v>
      </c>
      <c r="F52" s="5" t="s">
        <v>354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 s="5" t="s">
        <v>355</v>
      </c>
      <c r="F53" s="5" t="s">
        <v>354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C53"/>
  <sheetViews>
    <sheetView topLeftCell="A24" workbookViewId="0">
      <selection activeCell="B59" sqref="B5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 t="s">
        <v>354</v>
      </c>
    </row>
    <row r="5" spans="1:3" x14ac:dyDescent="0.25">
      <c r="A5">
        <v>2</v>
      </c>
      <c r="B5">
        <v>0</v>
      </c>
      <c r="C5" t="s">
        <v>354</v>
      </c>
    </row>
    <row r="6" spans="1:3" x14ac:dyDescent="0.25">
      <c r="A6">
        <v>3</v>
      </c>
      <c r="B6">
        <v>0</v>
      </c>
      <c r="C6" t="s">
        <v>354</v>
      </c>
    </row>
    <row r="7" spans="1:3" x14ac:dyDescent="0.25">
      <c r="A7">
        <v>4</v>
      </c>
      <c r="B7">
        <v>0</v>
      </c>
      <c r="C7" t="s">
        <v>354</v>
      </c>
    </row>
    <row r="8" spans="1:3" x14ac:dyDescent="0.25">
      <c r="A8">
        <v>5</v>
      </c>
      <c r="B8">
        <v>0</v>
      </c>
      <c r="C8" t="s">
        <v>354</v>
      </c>
    </row>
    <row r="9" spans="1:3" x14ac:dyDescent="0.25">
      <c r="A9">
        <v>6</v>
      </c>
      <c r="B9">
        <v>0</v>
      </c>
      <c r="C9" t="s">
        <v>354</v>
      </c>
    </row>
    <row r="10" spans="1:3" x14ac:dyDescent="0.25">
      <c r="A10">
        <v>7</v>
      </c>
      <c r="B10">
        <v>0</v>
      </c>
      <c r="C10" t="s">
        <v>354</v>
      </c>
    </row>
    <row r="11" spans="1:3" x14ac:dyDescent="0.25">
      <c r="A11">
        <v>8</v>
      </c>
      <c r="B11">
        <v>0</v>
      </c>
      <c r="C11" t="s">
        <v>354</v>
      </c>
    </row>
    <row r="12" spans="1:3" x14ac:dyDescent="0.25">
      <c r="A12">
        <v>9</v>
      </c>
      <c r="B12">
        <v>0</v>
      </c>
      <c r="C12" t="s">
        <v>354</v>
      </c>
    </row>
    <row r="13" spans="1:3" x14ac:dyDescent="0.25">
      <c r="A13">
        <v>10</v>
      </c>
      <c r="B13">
        <v>0</v>
      </c>
      <c r="C13" t="s">
        <v>354</v>
      </c>
    </row>
    <row r="14" spans="1:3" x14ac:dyDescent="0.25">
      <c r="A14">
        <v>11</v>
      </c>
      <c r="B14">
        <v>0</v>
      </c>
      <c r="C14" t="s">
        <v>354</v>
      </c>
    </row>
    <row r="15" spans="1:3" x14ac:dyDescent="0.25">
      <c r="A15">
        <v>12</v>
      </c>
      <c r="B15">
        <v>0</v>
      </c>
      <c r="C15" t="s">
        <v>354</v>
      </c>
    </row>
    <row r="16" spans="1:3" x14ac:dyDescent="0.25">
      <c r="A16">
        <v>13</v>
      </c>
      <c r="B16">
        <v>0</v>
      </c>
      <c r="C16" t="s">
        <v>354</v>
      </c>
    </row>
    <row r="17" spans="1:3" x14ac:dyDescent="0.25">
      <c r="A17">
        <v>14</v>
      </c>
      <c r="B17">
        <v>0</v>
      </c>
      <c r="C17" t="s">
        <v>354</v>
      </c>
    </row>
    <row r="18" spans="1:3" x14ac:dyDescent="0.25">
      <c r="A18">
        <v>15</v>
      </c>
      <c r="B18">
        <v>0</v>
      </c>
      <c r="C18" t="s">
        <v>354</v>
      </c>
    </row>
    <row r="19" spans="1:3" x14ac:dyDescent="0.25">
      <c r="A19">
        <v>16</v>
      </c>
      <c r="B19">
        <v>0</v>
      </c>
      <c r="C19" t="s">
        <v>354</v>
      </c>
    </row>
    <row r="20" spans="1:3" x14ac:dyDescent="0.25">
      <c r="A20">
        <v>17</v>
      </c>
      <c r="B20">
        <v>0</v>
      </c>
      <c r="C20" t="s">
        <v>354</v>
      </c>
    </row>
    <row r="21" spans="1:3" x14ac:dyDescent="0.25">
      <c r="A21">
        <v>18</v>
      </c>
      <c r="B21">
        <v>0</v>
      </c>
      <c r="C21" t="s">
        <v>354</v>
      </c>
    </row>
    <row r="22" spans="1:3" x14ac:dyDescent="0.25">
      <c r="A22">
        <v>19</v>
      </c>
      <c r="B22">
        <v>0</v>
      </c>
      <c r="C22" t="s">
        <v>354</v>
      </c>
    </row>
    <row r="23" spans="1:3" x14ac:dyDescent="0.25">
      <c r="A23">
        <v>20</v>
      </c>
      <c r="B23">
        <v>0</v>
      </c>
      <c r="C23" t="s">
        <v>354</v>
      </c>
    </row>
    <row r="24" spans="1:3" x14ac:dyDescent="0.25">
      <c r="A24">
        <v>21</v>
      </c>
      <c r="B24">
        <v>0</v>
      </c>
      <c r="C24" t="s">
        <v>354</v>
      </c>
    </row>
    <row r="25" spans="1:3" x14ac:dyDescent="0.25">
      <c r="A25">
        <v>22</v>
      </c>
      <c r="B25">
        <v>0</v>
      </c>
      <c r="C25" t="s">
        <v>354</v>
      </c>
    </row>
    <row r="26" spans="1:3" x14ac:dyDescent="0.25">
      <c r="A26">
        <v>23</v>
      </c>
      <c r="B26">
        <v>0</v>
      </c>
      <c r="C26" t="s">
        <v>354</v>
      </c>
    </row>
    <row r="27" spans="1:3" x14ac:dyDescent="0.25">
      <c r="A27">
        <v>24</v>
      </c>
      <c r="B27">
        <v>0</v>
      </c>
      <c r="C27" t="s">
        <v>354</v>
      </c>
    </row>
    <row r="28" spans="1:3" x14ac:dyDescent="0.25">
      <c r="A28">
        <v>25</v>
      </c>
      <c r="B28">
        <v>0</v>
      </c>
      <c r="C28" t="s">
        <v>354</v>
      </c>
    </row>
    <row r="29" spans="1:3" x14ac:dyDescent="0.25">
      <c r="A29">
        <v>26</v>
      </c>
      <c r="B29">
        <v>0</v>
      </c>
      <c r="C29" t="s">
        <v>354</v>
      </c>
    </row>
    <row r="30" spans="1:3" x14ac:dyDescent="0.25">
      <c r="A30">
        <v>27</v>
      </c>
      <c r="B30">
        <v>0</v>
      </c>
      <c r="C30" t="s">
        <v>354</v>
      </c>
    </row>
    <row r="31" spans="1:3" x14ac:dyDescent="0.25">
      <c r="A31">
        <v>28</v>
      </c>
      <c r="B31">
        <v>0</v>
      </c>
      <c r="C31" t="s">
        <v>354</v>
      </c>
    </row>
    <row r="32" spans="1:3" x14ac:dyDescent="0.25">
      <c r="A32">
        <v>29</v>
      </c>
      <c r="B32">
        <v>0</v>
      </c>
      <c r="C32" t="s">
        <v>354</v>
      </c>
    </row>
    <row r="33" spans="1:3" x14ac:dyDescent="0.25">
      <c r="A33">
        <v>30</v>
      </c>
      <c r="B33">
        <v>0</v>
      </c>
      <c r="C33" t="s">
        <v>354</v>
      </c>
    </row>
    <row r="34" spans="1:3" x14ac:dyDescent="0.25">
      <c r="A34">
        <v>31</v>
      </c>
      <c r="B34">
        <v>0</v>
      </c>
      <c r="C34" t="s">
        <v>354</v>
      </c>
    </row>
    <row r="35" spans="1:3" x14ac:dyDescent="0.25">
      <c r="A35">
        <v>32</v>
      </c>
      <c r="B35">
        <v>0</v>
      </c>
      <c r="C35" t="s">
        <v>354</v>
      </c>
    </row>
    <row r="36" spans="1:3" x14ac:dyDescent="0.25">
      <c r="A36">
        <v>33</v>
      </c>
      <c r="B36">
        <v>0</v>
      </c>
      <c r="C36" t="s">
        <v>354</v>
      </c>
    </row>
    <row r="37" spans="1:3" x14ac:dyDescent="0.25">
      <c r="A37">
        <v>34</v>
      </c>
      <c r="B37">
        <v>0</v>
      </c>
      <c r="C37" t="s">
        <v>354</v>
      </c>
    </row>
    <row r="38" spans="1:3" x14ac:dyDescent="0.25">
      <c r="A38">
        <v>35</v>
      </c>
      <c r="B38">
        <v>0</v>
      </c>
      <c r="C38" t="s">
        <v>354</v>
      </c>
    </row>
    <row r="39" spans="1:3" x14ac:dyDescent="0.25">
      <c r="A39">
        <v>36</v>
      </c>
      <c r="B39">
        <v>0</v>
      </c>
      <c r="C39" t="s">
        <v>354</v>
      </c>
    </row>
    <row r="40" spans="1:3" x14ac:dyDescent="0.25">
      <c r="A40">
        <v>37</v>
      </c>
      <c r="B40">
        <v>0</v>
      </c>
      <c r="C40" t="s">
        <v>354</v>
      </c>
    </row>
    <row r="41" spans="1:3" x14ac:dyDescent="0.25">
      <c r="A41">
        <v>38</v>
      </c>
      <c r="B41">
        <v>0</v>
      </c>
      <c r="C41" t="s">
        <v>354</v>
      </c>
    </row>
    <row r="42" spans="1:3" x14ac:dyDescent="0.25">
      <c r="A42">
        <v>39</v>
      </c>
      <c r="B42">
        <v>0</v>
      </c>
      <c r="C42" t="s">
        <v>354</v>
      </c>
    </row>
    <row r="43" spans="1:3" x14ac:dyDescent="0.25">
      <c r="A43">
        <v>40</v>
      </c>
      <c r="B43">
        <v>0</v>
      </c>
      <c r="C43" t="s">
        <v>354</v>
      </c>
    </row>
    <row r="44" spans="1:3" x14ac:dyDescent="0.25">
      <c r="A44">
        <v>41</v>
      </c>
      <c r="B44">
        <v>0</v>
      </c>
      <c r="C44" t="s">
        <v>354</v>
      </c>
    </row>
    <row r="45" spans="1:3" x14ac:dyDescent="0.25">
      <c r="A45">
        <v>42</v>
      </c>
      <c r="B45">
        <v>0</v>
      </c>
      <c r="C45" t="s">
        <v>354</v>
      </c>
    </row>
    <row r="46" spans="1:3" x14ac:dyDescent="0.25">
      <c r="A46">
        <v>43</v>
      </c>
      <c r="B46">
        <v>0</v>
      </c>
      <c r="C46" t="s">
        <v>354</v>
      </c>
    </row>
    <row r="47" spans="1:3" x14ac:dyDescent="0.25">
      <c r="A47">
        <v>45</v>
      </c>
      <c r="B47">
        <v>0</v>
      </c>
      <c r="C47" t="s">
        <v>354</v>
      </c>
    </row>
    <row r="48" spans="1:3" x14ac:dyDescent="0.25">
      <c r="A48">
        <v>46</v>
      </c>
      <c r="B48">
        <v>0</v>
      </c>
      <c r="C48" t="s">
        <v>354</v>
      </c>
    </row>
    <row r="49" spans="1:3" x14ac:dyDescent="0.25">
      <c r="A49">
        <v>47</v>
      </c>
      <c r="B49">
        <v>0</v>
      </c>
      <c r="C49" t="s">
        <v>354</v>
      </c>
    </row>
    <row r="50" spans="1:3" x14ac:dyDescent="0.25">
      <c r="A50">
        <v>48</v>
      </c>
      <c r="B50">
        <v>0</v>
      </c>
      <c r="C50" t="s">
        <v>354</v>
      </c>
    </row>
    <row r="51" spans="1:3" x14ac:dyDescent="0.25">
      <c r="A51">
        <v>49</v>
      </c>
      <c r="B51">
        <v>0</v>
      </c>
      <c r="C51" t="s">
        <v>354</v>
      </c>
    </row>
    <row r="52" spans="1:3" x14ac:dyDescent="0.25">
      <c r="A52">
        <v>50</v>
      </c>
      <c r="B52">
        <v>0</v>
      </c>
      <c r="C52" t="s">
        <v>354</v>
      </c>
    </row>
    <row r="53" spans="1:3" x14ac:dyDescent="0.25">
      <c r="A53">
        <v>51</v>
      </c>
      <c r="B53">
        <v>0</v>
      </c>
      <c r="C53" t="s">
        <v>354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4" sqref="D23:D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topLeftCell="A3" workbookViewId="0">
      <selection activeCell="A53" sqref="A5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425781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"/>
  <sheetViews>
    <sheetView topLeftCell="A3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45</v>
      </c>
      <c r="B47">
        <v>0</v>
      </c>
      <c r="C47">
        <v>0</v>
      </c>
    </row>
    <row r="48" spans="1:3" x14ac:dyDescent="0.25">
      <c r="A48">
        <v>46</v>
      </c>
      <c r="B48">
        <v>0</v>
      </c>
      <c r="C48">
        <v>0</v>
      </c>
    </row>
    <row r="49" spans="1:3" x14ac:dyDescent="0.25">
      <c r="A49">
        <v>47</v>
      </c>
      <c r="B49">
        <v>0</v>
      </c>
      <c r="C49">
        <v>0</v>
      </c>
    </row>
    <row r="50" spans="1:3" x14ac:dyDescent="0.25">
      <c r="A50">
        <v>48</v>
      </c>
      <c r="B50">
        <v>0</v>
      </c>
      <c r="C50">
        <v>0</v>
      </c>
    </row>
    <row r="51" spans="1:3" x14ac:dyDescent="0.25">
      <c r="A51">
        <v>49</v>
      </c>
      <c r="B51">
        <v>0</v>
      </c>
      <c r="C51">
        <v>0</v>
      </c>
    </row>
    <row r="52" spans="1:3" x14ac:dyDescent="0.25">
      <c r="A52">
        <v>50</v>
      </c>
      <c r="B52">
        <v>0</v>
      </c>
      <c r="C52">
        <v>0</v>
      </c>
    </row>
    <row r="53" spans="1:3" x14ac:dyDescent="0.25">
      <c r="A53">
        <v>51</v>
      </c>
      <c r="B53">
        <v>0</v>
      </c>
      <c r="C5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A3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350</v>
      </c>
      <c r="C4">
        <v>17366.150000000001</v>
      </c>
      <c r="D4">
        <v>11974.36</v>
      </c>
      <c r="E4" t="s">
        <v>349</v>
      </c>
      <c r="F4" t="s">
        <v>351</v>
      </c>
    </row>
    <row r="5" spans="1:6" x14ac:dyDescent="0.25">
      <c r="A5">
        <v>2</v>
      </c>
      <c r="B5" t="s">
        <v>350</v>
      </c>
      <c r="C5">
        <v>8591.51</v>
      </c>
      <c r="D5">
        <v>6609.78</v>
      </c>
      <c r="E5" t="s">
        <v>349</v>
      </c>
      <c r="F5" t="s">
        <v>351</v>
      </c>
    </row>
    <row r="6" spans="1:6" x14ac:dyDescent="0.25">
      <c r="A6">
        <v>3</v>
      </c>
      <c r="B6" t="s">
        <v>350</v>
      </c>
      <c r="C6">
        <v>8188.95</v>
      </c>
      <c r="D6">
        <v>6051.49</v>
      </c>
      <c r="E6" t="s">
        <v>349</v>
      </c>
      <c r="F6" t="s">
        <v>351</v>
      </c>
    </row>
    <row r="7" spans="1:6" x14ac:dyDescent="0.25">
      <c r="A7">
        <v>4</v>
      </c>
      <c r="B7" t="s">
        <v>350</v>
      </c>
      <c r="C7">
        <v>12617.65</v>
      </c>
      <c r="D7">
        <v>8603.69</v>
      </c>
      <c r="E7" t="s">
        <v>349</v>
      </c>
      <c r="F7" t="s">
        <v>351</v>
      </c>
    </row>
    <row r="8" spans="1:6" x14ac:dyDescent="0.25">
      <c r="A8">
        <v>5</v>
      </c>
      <c r="B8" t="s">
        <v>350</v>
      </c>
      <c r="C8">
        <v>15042.25</v>
      </c>
      <c r="D8">
        <v>10211.959999999999</v>
      </c>
      <c r="E8" t="s">
        <v>349</v>
      </c>
      <c r="F8" t="s">
        <v>351</v>
      </c>
    </row>
    <row r="9" spans="1:6" x14ac:dyDescent="0.25">
      <c r="A9">
        <v>6</v>
      </c>
      <c r="B9" t="s">
        <v>350</v>
      </c>
      <c r="C9">
        <v>6532.38</v>
      </c>
      <c r="D9">
        <v>4752.18</v>
      </c>
      <c r="E9" t="s">
        <v>349</v>
      </c>
      <c r="F9" t="s">
        <v>351</v>
      </c>
    </row>
    <row r="10" spans="1:6" x14ac:dyDescent="0.25">
      <c r="A10">
        <v>7</v>
      </c>
      <c r="B10" t="s">
        <v>350</v>
      </c>
      <c r="C10">
        <v>6058.9</v>
      </c>
      <c r="D10">
        <v>4601.3</v>
      </c>
      <c r="E10" t="s">
        <v>349</v>
      </c>
      <c r="F10" t="s">
        <v>351</v>
      </c>
    </row>
    <row r="11" spans="1:6" x14ac:dyDescent="0.25">
      <c r="A11">
        <v>8</v>
      </c>
      <c r="B11" t="s">
        <v>350</v>
      </c>
      <c r="C11">
        <v>6898.65</v>
      </c>
      <c r="D11">
        <v>5092.7700000000004</v>
      </c>
      <c r="E11" t="s">
        <v>349</v>
      </c>
      <c r="F11" t="s">
        <v>351</v>
      </c>
    </row>
    <row r="12" spans="1:6" x14ac:dyDescent="0.25">
      <c r="A12">
        <v>9</v>
      </c>
      <c r="B12" t="s">
        <v>350</v>
      </c>
      <c r="C12">
        <v>7831.8</v>
      </c>
      <c r="D12">
        <v>5853.09</v>
      </c>
      <c r="E12" t="s">
        <v>349</v>
      </c>
      <c r="F12" t="s">
        <v>351</v>
      </c>
    </row>
    <row r="13" spans="1:6" x14ac:dyDescent="0.25">
      <c r="A13">
        <v>10</v>
      </c>
      <c r="B13" t="s">
        <v>350</v>
      </c>
      <c r="C13">
        <v>4726.8</v>
      </c>
      <c r="D13">
        <v>3498.18</v>
      </c>
      <c r="E13" t="s">
        <v>349</v>
      </c>
      <c r="F13" t="s">
        <v>351</v>
      </c>
    </row>
    <row r="14" spans="1:6" x14ac:dyDescent="0.25">
      <c r="A14">
        <v>11</v>
      </c>
      <c r="B14" t="s">
        <v>350</v>
      </c>
      <c r="C14">
        <v>4704.3</v>
      </c>
      <c r="D14">
        <v>3770.32</v>
      </c>
      <c r="E14" t="s">
        <v>349</v>
      </c>
      <c r="F14" t="s">
        <v>351</v>
      </c>
    </row>
    <row r="15" spans="1:6" x14ac:dyDescent="0.25">
      <c r="A15">
        <v>12</v>
      </c>
      <c r="B15" t="s">
        <v>350</v>
      </c>
      <c r="C15">
        <v>6159.3</v>
      </c>
      <c r="D15">
        <v>4528.55</v>
      </c>
      <c r="E15" t="s">
        <v>349</v>
      </c>
      <c r="F15" t="s">
        <v>351</v>
      </c>
    </row>
    <row r="16" spans="1:6" x14ac:dyDescent="0.25">
      <c r="A16">
        <v>13</v>
      </c>
      <c r="B16" t="s">
        <v>350</v>
      </c>
      <c r="C16">
        <v>5874.25</v>
      </c>
      <c r="D16">
        <v>4696.46</v>
      </c>
      <c r="E16" t="s">
        <v>349</v>
      </c>
      <c r="F16" t="s">
        <v>351</v>
      </c>
    </row>
    <row r="17" spans="1:6" x14ac:dyDescent="0.25">
      <c r="A17">
        <v>14</v>
      </c>
      <c r="B17" t="s">
        <v>350</v>
      </c>
      <c r="C17">
        <v>4457.8500000000004</v>
      </c>
      <c r="D17">
        <v>3606.53</v>
      </c>
      <c r="E17" t="s">
        <v>349</v>
      </c>
      <c r="F17" t="s">
        <v>351</v>
      </c>
    </row>
    <row r="18" spans="1:6" x14ac:dyDescent="0.25">
      <c r="A18">
        <v>15</v>
      </c>
      <c r="B18" t="s">
        <v>350</v>
      </c>
      <c r="C18">
        <v>4472.8500000000004</v>
      </c>
      <c r="D18">
        <v>3433.79</v>
      </c>
      <c r="E18" t="s">
        <v>349</v>
      </c>
      <c r="F18" t="s">
        <v>351</v>
      </c>
    </row>
    <row r="19" spans="1:6" x14ac:dyDescent="0.25">
      <c r="A19">
        <v>16</v>
      </c>
      <c r="B19" t="s">
        <v>350</v>
      </c>
      <c r="C19">
        <v>4897.1499999999996</v>
      </c>
      <c r="D19">
        <v>4080.87</v>
      </c>
      <c r="E19" t="s">
        <v>349</v>
      </c>
      <c r="F19" t="s">
        <v>351</v>
      </c>
    </row>
    <row r="20" spans="1:6" x14ac:dyDescent="0.25">
      <c r="A20">
        <v>17</v>
      </c>
      <c r="B20" t="s">
        <v>350</v>
      </c>
      <c r="C20">
        <v>5501.25</v>
      </c>
      <c r="D20">
        <v>4366.5</v>
      </c>
      <c r="E20" t="s">
        <v>349</v>
      </c>
      <c r="F20" t="s">
        <v>351</v>
      </c>
    </row>
    <row r="21" spans="1:6" x14ac:dyDescent="0.25">
      <c r="A21">
        <v>18</v>
      </c>
      <c r="B21" t="s">
        <v>350</v>
      </c>
      <c r="C21">
        <v>4238.75</v>
      </c>
      <c r="D21">
        <v>3460.05</v>
      </c>
      <c r="E21" t="s">
        <v>349</v>
      </c>
      <c r="F21" t="s">
        <v>351</v>
      </c>
    </row>
    <row r="22" spans="1:6" x14ac:dyDescent="0.25">
      <c r="A22">
        <v>19</v>
      </c>
      <c r="B22" t="s">
        <v>350</v>
      </c>
      <c r="C22">
        <v>5672.85</v>
      </c>
      <c r="D22">
        <v>4379.91</v>
      </c>
      <c r="E22" t="s">
        <v>349</v>
      </c>
      <c r="F22" t="s">
        <v>351</v>
      </c>
    </row>
    <row r="23" spans="1:6" x14ac:dyDescent="0.25">
      <c r="A23">
        <v>20</v>
      </c>
      <c r="B23" t="s">
        <v>350</v>
      </c>
      <c r="C23">
        <v>4292.5</v>
      </c>
      <c r="D23">
        <v>3420.0050000000001</v>
      </c>
      <c r="E23" t="s">
        <v>349</v>
      </c>
      <c r="F23" t="s">
        <v>351</v>
      </c>
    </row>
    <row r="24" spans="1:6" x14ac:dyDescent="0.25">
      <c r="A24">
        <v>21</v>
      </c>
      <c r="B24" t="s">
        <v>350</v>
      </c>
      <c r="C24">
        <v>5492.5</v>
      </c>
      <c r="D24">
        <v>4460.47</v>
      </c>
      <c r="E24" t="s">
        <v>349</v>
      </c>
      <c r="F24" t="s">
        <v>351</v>
      </c>
    </row>
    <row r="25" spans="1:6" x14ac:dyDescent="0.25">
      <c r="A25">
        <v>22</v>
      </c>
      <c r="B25" t="s">
        <v>350</v>
      </c>
      <c r="C25">
        <v>3697.15</v>
      </c>
      <c r="D25">
        <v>6129.4</v>
      </c>
      <c r="E25" t="s">
        <v>349</v>
      </c>
      <c r="F25" t="s">
        <v>351</v>
      </c>
    </row>
    <row r="26" spans="1:6" x14ac:dyDescent="0.25">
      <c r="A26">
        <v>23</v>
      </c>
      <c r="B26" t="s">
        <v>350</v>
      </c>
      <c r="C26">
        <v>4359.1499999999996</v>
      </c>
      <c r="D26">
        <v>3248.21</v>
      </c>
      <c r="E26" t="s">
        <v>349</v>
      </c>
      <c r="F26" t="s">
        <v>351</v>
      </c>
    </row>
    <row r="27" spans="1:6" x14ac:dyDescent="0.25">
      <c r="A27">
        <v>24</v>
      </c>
      <c r="B27" t="s">
        <v>350</v>
      </c>
      <c r="C27">
        <v>5501.25</v>
      </c>
      <c r="D27">
        <v>4466.5</v>
      </c>
      <c r="E27" t="s">
        <v>349</v>
      </c>
      <c r="F27" t="s">
        <v>351</v>
      </c>
    </row>
    <row r="28" spans="1:6" x14ac:dyDescent="0.25">
      <c r="A28">
        <v>25</v>
      </c>
      <c r="B28" t="s">
        <v>350</v>
      </c>
      <c r="C28">
        <v>3697.15</v>
      </c>
      <c r="D28">
        <v>3056.58</v>
      </c>
      <c r="E28" t="s">
        <v>349</v>
      </c>
      <c r="F28" t="s">
        <v>351</v>
      </c>
    </row>
    <row r="29" spans="1:6" x14ac:dyDescent="0.25">
      <c r="A29">
        <v>26</v>
      </c>
      <c r="B29" t="s">
        <v>350</v>
      </c>
      <c r="C29">
        <v>3697.15</v>
      </c>
      <c r="D29">
        <v>3064.7</v>
      </c>
      <c r="E29" t="s">
        <v>349</v>
      </c>
      <c r="F29" t="s">
        <v>351</v>
      </c>
    </row>
    <row r="30" spans="1:6" x14ac:dyDescent="0.25">
      <c r="A30">
        <v>27</v>
      </c>
      <c r="B30" t="s">
        <v>350</v>
      </c>
      <c r="C30">
        <v>4897.1499999999996</v>
      </c>
      <c r="D30">
        <v>4080.87</v>
      </c>
      <c r="E30" t="s">
        <v>349</v>
      </c>
      <c r="F30" t="s">
        <v>351</v>
      </c>
    </row>
    <row r="31" spans="1:6" x14ac:dyDescent="0.25">
      <c r="A31">
        <v>28</v>
      </c>
      <c r="B31" t="s">
        <v>350</v>
      </c>
      <c r="C31">
        <v>3643.4</v>
      </c>
      <c r="D31">
        <v>3024.75</v>
      </c>
      <c r="E31" t="s">
        <v>349</v>
      </c>
      <c r="F31" t="s">
        <v>351</v>
      </c>
    </row>
    <row r="32" spans="1:6" x14ac:dyDescent="0.25">
      <c r="A32">
        <v>29</v>
      </c>
      <c r="B32" t="s">
        <v>350</v>
      </c>
      <c r="C32">
        <v>4301.25</v>
      </c>
      <c r="D32">
        <v>3384.47</v>
      </c>
      <c r="E32" t="s">
        <v>349</v>
      </c>
      <c r="F32" t="s">
        <v>351</v>
      </c>
    </row>
    <row r="33" spans="1:6" x14ac:dyDescent="0.25">
      <c r="A33">
        <v>30</v>
      </c>
      <c r="B33" t="s">
        <v>350</v>
      </c>
      <c r="C33">
        <v>4472.8500000000004</v>
      </c>
      <c r="D33">
        <v>3613.87</v>
      </c>
      <c r="E33" t="s">
        <v>349</v>
      </c>
      <c r="F33" t="s">
        <v>351</v>
      </c>
    </row>
    <row r="34" spans="1:6" x14ac:dyDescent="0.25">
      <c r="A34">
        <v>31</v>
      </c>
      <c r="B34" t="s">
        <v>350</v>
      </c>
      <c r="C34">
        <v>4480.3500000000004</v>
      </c>
      <c r="D34">
        <v>3619.21</v>
      </c>
      <c r="E34" t="s">
        <v>349</v>
      </c>
      <c r="F34" t="s">
        <v>351</v>
      </c>
    </row>
    <row r="35" spans="1:6" x14ac:dyDescent="0.25">
      <c r="A35">
        <v>32</v>
      </c>
      <c r="B35" t="s">
        <v>350</v>
      </c>
      <c r="C35">
        <v>4472.8500000000004</v>
      </c>
      <c r="D35">
        <v>3613.87</v>
      </c>
      <c r="E35" t="s">
        <v>349</v>
      </c>
      <c r="F35" t="s">
        <v>351</v>
      </c>
    </row>
    <row r="36" spans="1:6" x14ac:dyDescent="0.25">
      <c r="A36">
        <v>33</v>
      </c>
      <c r="B36" t="s">
        <v>350</v>
      </c>
      <c r="C36">
        <v>4472.8500000000004</v>
      </c>
      <c r="D36">
        <v>3613.87</v>
      </c>
      <c r="E36" t="s">
        <v>349</v>
      </c>
      <c r="F36" t="s">
        <v>351</v>
      </c>
    </row>
    <row r="37" spans="1:6" x14ac:dyDescent="0.25">
      <c r="A37">
        <v>34</v>
      </c>
      <c r="B37" t="s">
        <v>350</v>
      </c>
      <c r="C37">
        <v>3697.15</v>
      </c>
      <c r="D37">
        <v>3064.7</v>
      </c>
      <c r="E37" t="s">
        <v>349</v>
      </c>
      <c r="F37" t="s">
        <v>351</v>
      </c>
    </row>
    <row r="38" spans="1:6" x14ac:dyDescent="0.25">
      <c r="A38">
        <v>35</v>
      </c>
      <c r="B38" t="s">
        <v>350</v>
      </c>
      <c r="C38">
        <v>4329.3</v>
      </c>
      <c r="D38">
        <v>3276.58</v>
      </c>
      <c r="E38" t="s">
        <v>349</v>
      </c>
      <c r="F38" t="s">
        <v>351</v>
      </c>
    </row>
    <row r="39" spans="1:6" x14ac:dyDescent="0.25">
      <c r="A39">
        <v>36</v>
      </c>
      <c r="B39" t="s">
        <v>350</v>
      </c>
      <c r="C39">
        <v>6275.7</v>
      </c>
      <c r="D39">
        <v>4935.08</v>
      </c>
      <c r="E39" t="s">
        <v>349</v>
      </c>
      <c r="F39" t="s">
        <v>351</v>
      </c>
    </row>
    <row r="40" spans="1:6" x14ac:dyDescent="0.25">
      <c r="A40">
        <v>37</v>
      </c>
      <c r="B40" t="s">
        <v>350</v>
      </c>
      <c r="C40">
        <v>3697.15</v>
      </c>
      <c r="D40">
        <v>3066.96</v>
      </c>
      <c r="E40" t="s">
        <v>349</v>
      </c>
      <c r="F40" t="s">
        <v>351</v>
      </c>
    </row>
    <row r="41" spans="1:6" x14ac:dyDescent="0.25">
      <c r="A41">
        <v>38</v>
      </c>
      <c r="B41" t="s">
        <v>350</v>
      </c>
      <c r="C41">
        <v>5516.25</v>
      </c>
      <c r="D41">
        <v>4276.84</v>
      </c>
      <c r="E41" t="s">
        <v>349</v>
      </c>
      <c r="F41" t="s">
        <v>351</v>
      </c>
    </row>
    <row r="42" spans="1:6" x14ac:dyDescent="0.25">
      <c r="A42">
        <v>39</v>
      </c>
      <c r="B42" t="s">
        <v>350</v>
      </c>
      <c r="C42">
        <v>5695.2</v>
      </c>
      <c r="D42">
        <v>4389.74</v>
      </c>
      <c r="E42" t="s">
        <v>349</v>
      </c>
      <c r="F42" t="s">
        <v>351</v>
      </c>
    </row>
    <row r="43" spans="1:6" x14ac:dyDescent="0.25">
      <c r="A43">
        <v>40</v>
      </c>
      <c r="B43" t="s">
        <v>350</v>
      </c>
      <c r="C43">
        <v>4704.3</v>
      </c>
      <c r="D43">
        <v>3596.37</v>
      </c>
      <c r="E43" t="s">
        <v>349</v>
      </c>
      <c r="F43" t="s">
        <v>351</v>
      </c>
    </row>
    <row r="44" spans="1:6" x14ac:dyDescent="0.25">
      <c r="A44">
        <v>41</v>
      </c>
      <c r="B44" t="s">
        <v>350</v>
      </c>
      <c r="C44">
        <v>4711.8</v>
      </c>
      <c r="D44">
        <v>3772.33</v>
      </c>
      <c r="E44" t="s">
        <v>349</v>
      </c>
      <c r="F44" t="s">
        <v>351</v>
      </c>
    </row>
    <row r="45" spans="1:6" x14ac:dyDescent="0.25">
      <c r="A45">
        <v>42</v>
      </c>
      <c r="B45" t="s">
        <v>350</v>
      </c>
      <c r="C45">
        <v>4689.3</v>
      </c>
      <c r="D45">
        <v>3752.98</v>
      </c>
      <c r="E45" t="s">
        <v>349</v>
      </c>
      <c r="F45" t="s">
        <v>351</v>
      </c>
    </row>
    <row r="46" spans="1:6" x14ac:dyDescent="0.25">
      <c r="A46">
        <v>43</v>
      </c>
      <c r="B46" t="s">
        <v>350</v>
      </c>
      <c r="C46">
        <v>6861.15</v>
      </c>
      <c r="D46">
        <v>5068.3900000000003</v>
      </c>
      <c r="E46" t="s">
        <v>349</v>
      </c>
      <c r="F46" t="s">
        <v>351</v>
      </c>
    </row>
    <row r="47" spans="1:6" x14ac:dyDescent="0.25">
      <c r="A47">
        <v>45</v>
      </c>
      <c r="B47" t="s">
        <v>350</v>
      </c>
      <c r="C47">
        <v>2773.5</v>
      </c>
      <c r="D47">
        <v>2438.1799999999998</v>
      </c>
      <c r="E47" t="s">
        <v>349</v>
      </c>
      <c r="F47" t="s">
        <v>351</v>
      </c>
    </row>
    <row r="48" spans="1:6" x14ac:dyDescent="0.25">
      <c r="A48">
        <v>46</v>
      </c>
      <c r="B48" t="s">
        <v>350</v>
      </c>
      <c r="C48">
        <v>4482.3</v>
      </c>
      <c r="D48">
        <v>3619.38</v>
      </c>
      <c r="E48" t="s">
        <v>349</v>
      </c>
      <c r="F48" t="s">
        <v>351</v>
      </c>
    </row>
    <row r="49" spans="1:6" x14ac:dyDescent="0.25">
      <c r="A49">
        <v>47</v>
      </c>
      <c r="B49" t="s">
        <v>350</v>
      </c>
      <c r="C49">
        <v>4244.1499999999996</v>
      </c>
      <c r="D49">
        <v>3458.71</v>
      </c>
      <c r="E49" t="s">
        <v>349</v>
      </c>
      <c r="F49" t="s">
        <v>351</v>
      </c>
    </row>
    <row r="50" spans="1:6" x14ac:dyDescent="0.25">
      <c r="A50">
        <v>48</v>
      </c>
      <c r="B50" t="s">
        <v>350</v>
      </c>
      <c r="C50">
        <v>3643.4</v>
      </c>
      <c r="D50">
        <v>3024.75</v>
      </c>
      <c r="E50" t="s">
        <v>349</v>
      </c>
      <c r="F50" t="s">
        <v>351</v>
      </c>
    </row>
    <row r="51" spans="1:6" x14ac:dyDescent="0.25">
      <c r="A51">
        <v>49</v>
      </c>
      <c r="B51" t="s">
        <v>350</v>
      </c>
      <c r="C51">
        <v>4680.55</v>
      </c>
      <c r="D51">
        <v>3746.76</v>
      </c>
      <c r="E51" t="s">
        <v>349</v>
      </c>
      <c r="F51" t="s">
        <v>351</v>
      </c>
    </row>
    <row r="52" spans="1:6" x14ac:dyDescent="0.25">
      <c r="A52">
        <v>50</v>
      </c>
      <c r="B52" t="s">
        <v>350</v>
      </c>
      <c r="C52">
        <v>3279.05</v>
      </c>
      <c r="D52">
        <v>2841.95</v>
      </c>
      <c r="E52" t="s">
        <v>349</v>
      </c>
      <c r="F52" t="s">
        <v>351</v>
      </c>
    </row>
    <row r="53" spans="1:6" x14ac:dyDescent="0.25">
      <c r="A53">
        <v>51</v>
      </c>
      <c r="B53" t="s">
        <v>350</v>
      </c>
      <c r="C53">
        <v>3279.05</v>
      </c>
      <c r="D53">
        <v>2821.95</v>
      </c>
      <c r="E53" t="s">
        <v>349</v>
      </c>
      <c r="F53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"/>
  <sheetViews>
    <sheetView topLeftCell="D27" workbookViewId="0">
      <selection activeCell="E57" sqref="E5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349</v>
      </c>
      <c r="F4" t="s">
        <v>352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349</v>
      </c>
      <c r="F5" t="s">
        <v>352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349</v>
      </c>
      <c r="F6" t="s">
        <v>352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349</v>
      </c>
      <c r="F7" t="s">
        <v>352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349</v>
      </c>
      <c r="F8" t="s">
        <v>352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349</v>
      </c>
      <c r="F9" t="s">
        <v>352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349</v>
      </c>
      <c r="F10" t="s">
        <v>352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349</v>
      </c>
      <c r="F11" t="s">
        <v>352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349</v>
      </c>
      <c r="F12" t="s">
        <v>352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349</v>
      </c>
      <c r="F13" t="s">
        <v>352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349</v>
      </c>
      <c r="F14" t="s">
        <v>352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349</v>
      </c>
      <c r="F15" t="s">
        <v>352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349</v>
      </c>
      <c r="F16" t="s">
        <v>352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349</v>
      </c>
      <c r="F17" t="s">
        <v>352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349</v>
      </c>
      <c r="F18" t="s">
        <v>352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349</v>
      </c>
      <c r="F19" t="s">
        <v>352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349</v>
      </c>
      <c r="F20" t="s">
        <v>352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349</v>
      </c>
      <c r="F21" t="s">
        <v>352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349</v>
      </c>
      <c r="F22" t="s">
        <v>352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349</v>
      </c>
      <c r="F23" t="s">
        <v>352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349</v>
      </c>
      <c r="F24" t="s">
        <v>352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349</v>
      </c>
      <c r="F25" t="s">
        <v>352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349</v>
      </c>
      <c r="F26" t="s">
        <v>352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349</v>
      </c>
      <c r="F27" t="s">
        <v>352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349</v>
      </c>
      <c r="F28" t="s">
        <v>352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349</v>
      </c>
      <c r="F29" t="s">
        <v>352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349</v>
      </c>
      <c r="F30" t="s">
        <v>352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349</v>
      </c>
      <c r="F31" t="s">
        <v>352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349</v>
      </c>
      <c r="F32" t="s">
        <v>352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349</v>
      </c>
      <c r="F33" t="s">
        <v>352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349</v>
      </c>
      <c r="F34" t="s">
        <v>352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349</v>
      </c>
      <c r="F35" t="s">
        <v>352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349</v>
      </c>
      <c r="F36" t="s">
        <v>352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349</v>
      </c>
      <c r="F37" t="s">
        <v>352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349</v>
      </c>
      <c r="F38" t="s">
        <v>352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349</v>
      </c>
      <c r="F39" t="s">
        <v>352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349</v>
      </c>
      <c r="F40" t="s">
        <v>352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349</v>
      </c>
      <c r="F41" t="s">
        <v>352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349</v>
      </c>
      <c r="F42" t="s">
        <v>352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349</v>
      </c>
      <c r="F43" t="s">
        <v>352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349</v>
      </c>
      <c r="F44" t="s">
        <v>352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349</v>
      </c>
      <c r="F45" t="s">
        <v>352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349</v>
      </c>
      <c r="F46" t="s">
        <v>352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 t="s">
        <v>349</v>
      </c>
      <c r="F47" t="s">
        <v>352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 t="s">
        <v>349</v>
      </c>
      <c r="F48" t="s">
        <v>352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 t="s">
        <v>349</v>
      </c>
      <c r="F49" t="s">
        <v>352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 t="s">
        <v>349</v>
      </c>
      <c r="F50" t="s">
        <v>352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 t="s">
        <v>349</v>
      </c>
      <c r="F51" t="s">
        <v>352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 t="s">
        <v>349</v>
      </c>
      <c r="F52" t="s">
        <v>352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 t="s">
        <v>349</v>
      </c>
      <c r="F53" t="s">
        <v>352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F53"/>
  <sheetViews>
    <sheetView topLeftCell="A3" zoomScale="87" zoomScaleNormal="87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5703125" bestFit="1" customWidth="1"/>
    <col min="4" max="4" width="35.5703125" bestFit="1" customWidth="1"/>
    <col min="5" max="5" width="41.140625" bestFit="1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360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360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360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360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360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360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360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360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360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360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360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360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360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360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360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360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360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360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360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360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360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360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360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360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 t="s">
        <v>360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 t="s">
        <v>360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 t="s">
        <v>360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 t="s">
        <v>360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 t="s">
        <v>360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 t="s">
        <v>360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 t="s">
        <v>360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 t="s">
        <v>360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 t="s">
        <v>360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 t="s">
        <v>360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 t="s">
        <v>360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 t="s">
        <v>360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 t="s">
        <v>360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 t="s">
        <v>360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 t="s">
        <v>360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 t="s">
        <v>360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 t="s">
        <v>360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 t="s">
        <v>360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 t="s">
        <v>360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 t="s">
        <v>360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 t="s">
        <v>360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 t="s">
        <v>360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 t="s">
        <v>360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 t="s">
        <v>360</v>
      </c>
      <c r="C53">
        <v>0</v>
      </c>
      <c r="D53">
        <v>0</v>
      </c>
      <c r="E53">
        <v>0</v>
      </c>
      <c r="F5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"/>
  <sheetViews>
    <sheetView topLeftCell="A3" workbookViewId="0">
      <selection activeCell="F56" sqref="F5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5">
        <v>0</v>
      </c>
      <c r="C4">
        <v>0</v>
      </c>
      <c r="D4">
        <v>0</v>
      </c>
      <c r="E4" s="5" t="s">
        <v>355</v>
      </c>
      <c r="F4" s="5" t="s">
        <v>359</v>
      </c>
    </row>
    <row r="5" spans="1:6" x14ac:dyDescent="0.25">
      <c r="A5">
        <v>2</v>
      </c>
      <c r="B5" s="5">
        <v>0</v>
      </c>
      <c r="C5">
        <v>0</v>
      </c>
      <c r="D5">
        <v>0</v>
      </c>
      <c r="E5" s="5" t="s">
        <v>355</v>
      </c>
      <c r="F5" s="5" t="s">
        <v>359</v>
      </c>
    </row>
    <row r="6" spans="1:6" x14ac:dyDescent="0.25">
      <c r="A6">
        <v>3</v>
      </c>
      <c r="B6" s="5">
        <v>0</v>
      </c>
      <c r="C6">
        <v>0</v>
      </c>
      <c r="D6">
        <v>0</v>
      </c>
      <c r="E6" s="5" t="s">
        <v>355</v>
      </c>
      <c r="F6" s="5" t="s">
        <v>359</v>
      </c>
    </row>
    <row r="7" spans="1:6" x14ac:dyDescent="0.25">
      <c r="A7">
        <v>4</v>
      </c>
      <c r="B7" s="5">
        <v>0</v>
      </c>
      <c r="C7">
        <v>0</v>
      </c>
      <c r="D7">
        <v>0</v>
      </c>
      <c r="E7" s="5" t="s">
        <v>355</v>
      </c>
      <c r="F7" s="5" t="s">
        <v>359</v>
      </c>
    </row>
    <row r="8" spans="1:6" x14ac:dyDescent="0.25">
      <c r="A8">
        <v>5</v>
      </c>
      <c r="B8" s="5">
        <v>0</v>
      </c>
      <c r="C8">
        <v>0</v>
      </c>
      <c r="D8">
        <v>0</v>
      </c>
      <c r="E8" s="5" t="s">
        <v>355</v>
      </c>
      <c r="F8" s="5" t="s">
        <v>359</v>
      </c>
    </row>
    <row r="9" spans="1:6" x14ac:dyDescent="0.25">
      <c r="A9">
        <v>6</v>
      </c>
      <c r="B9" s="5">
        <v>0</v>
      </c>
      <c r="C9">
        <v>0</v>
      </c>
      <c r="D9">
        <v>0</v>
      </c>
      <c r="E9" s="5" t="s">
        <v>355</v>
      </c>
      <c r="F9" s="5" t="s">
        <v>359</v>
      </c>
    </row>
    <row r="10" spans="1:6" x14ac:dyDescent="0.25">
      <c r="A10">
        <v>7</v>
      </c>
      <c r="B10" s="5">
        <v>0</v>
      </c>
      <c r="C10">
        <v>0</v>
      </c>
      <c r="D10">
        <v>0</v>
      </c>
      <c r="E10" s="5" t="s">
        <v>355</v>
      </c>
      <c r="F10" s="5" t="s">
        <v>359</v>
      </c>
    </row>
    <row r="11" spans="1:6" x14ac:dyDescent="0.25">
      <c r="A11">
        <v>8</v>
      </c>
      <c r="B11" s="5">
        <v>0</v>
      </c>
      <c r="C11">
        <v>0</v>
      </c>
      <c r="D11">
        <v>0</v>
      </c>
      <c r="E11" s="5" t="s">
        <v>355</v>
      </c>
      <c r="F11" s="5" t="s">
        <v>359</v>
      </c>
    </row>
    <row r="12" spans="1:6" x14ac:dyDescent="0.25">
      <c r="A12">
        <v>9</v>
      </c>
      <c r="B12" s="5">
        <v>0</v>
      </c>
      <c r="C12">
        <v>0</v>
      </c>
      <c r="D12">
        <v>0</v>
      </c>
      <c r="E12" s="5" t="s">
        <v>355</v>
      </c>
      <c r="F12" s="5" t="s">
        <v>359</v>
      </c>
    </row>
    <row r="13" spans="1:6" x14ac:dyDescent="0.25">
      <c r="A13">
        <v>10</v>
      </c>
      <c r="B13" s="5">
        <v>0</v>
      </c>
      <c r="C13">
        <v>0</v>
      </c>
      <c r="D13">
        <v>0</v>
      </c>
      <c r="E13" s="5" t="s">
        <v>355</v>
      </c>
      <c r="F13" s="5" t="s">
        <v>359</v>
      </c>
    </row>
    <row r="14" spans="1:6" x14ac:dyDescent="0.25">
      <c r="A14">
        <v>11</v>
      </c>
      <c r="B14" s="5">
        <v>0</v>
      </c>
      <c r="C14">
        <v>0</v>
      </c>
      <c r="D14">
        <v>0</v>
      </c>
      <c r="E14" s="5" t="s">
        <v>355</v>
      </c>
      <c r="F14" s="5" t="s">
        <v>359</v>
      </c>
    </row>
    <row r="15" spans="1:6" x14ac:dyDescent="0.25">
      <c r="A15">
        <v>12</v>
      </c>
      <c r="B15" s="5">
        <v>0</v>
      </c>
      <c r="C15">
        <v>0</v>
      </c>
      <c r="D15">
        <v>0</v>
      </c>
      <c r="E15" s="5" t="s">
        <v>355</v>
      </c>
      <c r="F15" s="5" t="s">
        <v>359</v>
      </c>
    </row>
    <row r="16" spans="1:6" x14ac:dyDescent="0.25">
      <c r="A16">
        <v>13</v>
      </c>
      <c r="B16" s="5">
        <v>0</v>
      </c>
      <c r="C16">
        <v>0</v>
      </c>
      <c r="D16">
        <v>0</v>
      </c>
      <c r="E16" s="5" t="s">
        <v>355</v>
      </c>
      <c r="F16" s="5" t="s">
        <v>359</v>
      </c>
    </row>
    <row r="17" spans="1:6" x14ac:dyDescent="0.25">
      <c r="A17">
        <v>14</v>
      </c>
      <c r="B17" s="5">
        <v>0</v>
      </c>
      <c r="C17">
        <v>0</v>
      </c>
      <c r="D17">
        <v>0</v>
      </c>
      <c r="E17" s="5" t="s">
        <v>355</v>
      </c>
      <c r="F17" s="5" t="s">
        <v>359</v>
      </c>
    </row>
    <row r="18" spans="1:6" x14ac:dyDescent="0.25">
      <c r="A18">
        <v>15</v>
      </c>
      <c r="B18" s="5">
        <v>0</v>
      </c>
      <c r="C18">
        <v>0</v>
      </c>
      <c r="D18">
        <v>0</v>
      </c>
      <c r="E18" s="5" t="s">
        <v>355</v>
      </c>
      <c r="F18" s="5" t="s">
        <v>359</v>
      </c>
    </row>
    <row r="19" spans="1:6" x14ac:dyDescent="0.25">
      <c r="A19">
        <v>16</v>
      </c>
      <c r="B19" s="5">
        <v>0</v>
      </c>
      <c r="C19">
        <v>0</v>
      </c>
      <c r="D19">
        <v>0</v>
      </c>
      <c r="E19" s="5" t="s">
        <v>355</v>
      </c>
      <c r="F19" s="5" t="s">
        <v>359</v>
      </c>
    </row>
    <row r="20" spans="1:6" x14ac:dyDescent="0.25">
      <c r="A20">
        <v>17</v>
      </c>
      <c r="B20" s="5">
        <v>0</v>
      </c>
      <c r="C20">
        <v>0</v>
      </c>
      <c r="D20">
        <v>0</v>
      </c>
      <c r="E20" s="5" t="s">
        <v>355</v>
      </c>
      <c r="F20" s="5" t="s">
        <v>359</v>
      </c>
    </row>
    <row r="21" spans="1:6" x14ac:dyDescent="0.25">
      <c r="A21">
        <v>18</v>
      </c>
      <c r="B21" s="5">
        <v>0</v>
      </c>
      <c r="C21">
        <v>0</v>
      </c>
      <c r="D21">
        <v>0</v>
      </c>
      <c r="E21" s="5" t="s">
        <v>355</v>
      </c>
      <c r="F21" s="5" t="s">
        <v>359</v>
      </c>
    </row>
    <row r="22" spans="1:6" x14ac:dyDescent="0.25">
      <c r="A22">
        <v>19</v>
      </c>
      <c r="B22" s="5">
        <v>0</v>
      </c>
      <c r="C22">
        <v>0</v>
      </c>
      <c r="D22">
        <v>0</v>
      </c>
      <c r="E22" s="5" t="s">
        <v>355</v>
      </c>
      <c r="F22" s="5" t="s">
        <v>359</v>
      </c>
    </row>
    <row r="23" spans="1:6" x14ac:dyDescent="0.25">
      <c r="A23">
        <v>20</v>
      </c>
      <c r="B23" s="5">
        <v>0</v>
      </c>
      <c r="C23">
        <v>0</v>
      </c>
      <c r="D23">
        <v>0</v>
      </c>
      <c r="E23" s="5" t="s">
        <v>355</v>
      </c>
      <c r="F23" s="5" t="s">
        <v>359</v>
      </c>
    </row>
    <row r="24" spans="1:6" x14ac:dyDescent="0.25">
      <c r="A24">
        <v>21</v>
      </c>
      <c r="B24" s="5">
        <v>0</v>
      </c>
      <c r="C24">
        <v>0</v>
      </c>
      <c r="D24">
        <v>0</v>
      </c>
      <c r="E24" s="5" t="s">
        <v>355</v>
      </c>
      <c r="F24" s="5" t="s">
        <v>359</v>
      </c>
    </row>
    <row r="25" spans="1:6" x14ac:dyDescent="0.25">
      <c r="A25">
        <v>22</v>
      </c>
      <c r="B25" s="5">
        <v>0</v>
      </c>
      <c r="C25">
        <v>0</v>
      </c>
      <c r="D25">
        <v>0</v>
      </c>
      <c r="E25" s="5" t="s">
        <v>355</v>
      </c>
      <c r="F25" s="5" t="s">
        <v>359</v>
      </c>
    </row>
    <row r="26" spans="1:6" x14ac:dyDescent="0.25">
      <c r="A26">
        <v>23</v>
      </c>
      <c r="B26" s="5">
        <v>0</v>
      </c>
      <c r="C26">
        <v>0</v>
      </c>
      <c r="D26">
        <v>0</v>
      </c>
      <c r="E26" s="5" t="s">
        <v>355</v>
      </c>
      <c r="F26" s="5" t="s">
        <v>359</v>
      </c>
    </row>
    <row r="27" spans="1:6" x14ac:dyDescent="0.25">
      <c r="A27">
        <v>24</v>
      </c>
      <c r="B27" s="5">
        <v>0</v>
      </c>
      <c r="C27">
        <v>0</v>
      </c>
      <c r="D27">
        <v>0</v>
      </c>
      <c r="E27" s="5" t="s">
        <v>355</v>
      </c>
      <c r="F27" s="5" t="s">
        <v>359</v>
      </c>
    </row>
    <row r="28" spans="1:6" x14ac:dyDescent="0.25">
      <c r="A28">
        <v>25</v>
      </c>
      <c r="B28" s="5">
        <v>0</v>
      </c>
      <c r="C28">
        <v>0</v>
      </c>
      <c r="D28">
        <v>0</v>
      </c>
      <c r="E28" s="5" t="s">
        <v>355</v>
      </c>
      <c r="F28" s="5" t="s">
        <v>359</v>
      </c>
    </row>
    <row r="29" spans="1:6" x14ac:dyDescent="0.25">
      <c r="A29">
        <v>26</v>
      </c>
      <c r="B29" s="5">
        <v>0</v>
      </c>
      <c r="C29">
        <v>0</v>
      </c>
      <c r="D29">
        <v>0</v>
      </c>
      <c r="E29" s="5" t="s">
        <v>355</v>
      </c>
      <c r="F29" s="5" t="s">
        <v>359</v>
      </c>
    </row>
    <row r="30" spans="1:6" x14ac:dyDescent="0.25">
      <c r="A30">
        <v>27</v>
      </c>
      <c r="B30" s="5">
        <v>0</v>
      </c>
      <c r="C30">
        <v>0</v>
      </c>
      <c r="D30">
        <v>0</v>
      </c>
      <c r="E30" s="5" t="s">
        <v>355</v>
      </c>
      <c r="F30" s="5" t="s">
        <v>359</v>
      </c>
    </row>
    <row r="31" spans="1:6" x14ac:dyDescent="0.25">
      <c r="A31">
        <v>28</v>
      </c>
      <c r="B31" s="5">
        <v>0</v>
      </c>
      <c r="C31">
        <v>0</v>
      </c>
      <c r="D31">
        <v>0</v>
      </c>
      <c r="E31" s="5" t="s">
        <v>355</v>
      </c>
      <c r="F31" s="5" t="s">
        <v>359</v>
      </c>
    </row>
    <row r="32" spans="1:6" x14ac:dyDescent="0.25">
      <c r="A32">
        <v>29</v>
      </c>
      <c r="B32" s="5">
        <v>0</v>
      </c>
      <c r="C32">
        <v>0</v>
      </c>
      <c r="D32">
        <v>0</v>
      </c>
      <c r="E32" s="5" t="s">
        <v>355</v>
      </c>
      <c r="F32" s="5" t="s">
        <v>359</v>
      </c>
    </row>
    <row r="33" spans="1:6" x14ac:dyDescent="0.25">
      <c r="A33">
        <v>30</v>
      </c>
      <c r="B33" s="5">
        <v>0</v>
      </c>
      <c r="C33">
        <v>0</v>
      </c>
      <c r="D33">
        <v>0</v>
      </c>
      <c r="E33" s="5" t="s">
        <v>355</v>
      </c>
      <c r="F33" s="5" t="s">
        <v>359</v>
      </c>
    </row>
    <row r="34" spans="1:6" x14ac:dyDescent="0.25">
      <c r="A34">
        <v>31</v>
      </c>
      <c r="B34" s="5">
        <v>0</v>
      </c>
      <c r="C34">
        <v>0</v>
      </c>
      <c r="D34">
        <v>0</v>
      </c>
      <c r="E34" s="5" t="s">
        <v>355</v>
      </c>
      <c r="F34" s="5" t="s">
        <v>359</v>
      </c>
    </row>
    <row r="35" spans="1:6" x14ac:dyDescent="0.25">
      <c r="A35">
        <v>32</v>
      </c>
      <c r="B35" s="5">
        <v>0</v>
      </c>
      <c r="C35">
        <v>0</v>
      </c>
      <c r="D35">
        <v>0</v>
      </c>
      <c r="E35" s="5" t="s">
        <v>355</v>
      </c>
      <c r="F35" s="5" t="s">
        <v>359</v>
      </c>
    </row>
    <row r="36" spans="1:6" x14ac:dyDescent="0.25">
      <c r="A36">
        <v>33</v>
      </c>
      <c r="B36" s="5">
        <v>0</v>
      </c>
      <c r="C36">
        <v>0</v>
      </c>
      <c r="D36">
        <v>0</v>
      </c>
      <c r="E36" s="5" t="s">
        <v>355</v>
      </c>
      <c r="F36" s="5" t="s">
        <v>359</v>
      </c>
    </row>
    <row r="37" spans="1:6" x14ac:dyDescent="0.25">
      <c r="A37">
        <v>34</v>
      </c>
      <c r="B37" s="5">
        <v>0</v>
      </c>
      <c r="C37">
        <v>0</v>
      </c>
      <c r="D37">
        <v>0</v>
      </c>
      <c r="E37" s="5" t="s">
        <v>355</v>
      </c>
      <c r="F37" s="5" t="s">
        <v>359</v>
      </c>
    </row>
    <row r="38" spans="1:6" x14ac:dyDescent="0.25">
      <c r="A38">
        <v>35</v>
      </c>
      <c r="B38" s="5">
        <v>0</v>
      </c>
      <c r="C38">
        <v>0</v>
      </c>
      <c r="D38">
        <v>0</v>
      </c>
      <c r="E38" s="5" t="s">
        <v>355</v>
      </c>
      <c r="F38" s="5" t="s">
        <v>359</v>
      </c>
    </row>
    <row r="39" spans="1:6" x14ac:dyDescent="0.25">
      <c r="A39">
        <v>36</v>
      </c>
      <c r="B39" s="5">
        <v>0</v>
      </c>
      <c r="C39">
        <v>0</v>
      </c>
      <c r="D39">
        <v>0</v>
      </c>
      <c r="E39" s="5" t="s">
        <v>355</v>
      </c>
      <c r="F39" s="5" t="s">
        <v>359</v>
      </c>
    </row>
    <row r="40" spans="1:6" x14ac:dyDescent="0.25">
      <c r="A40">
        <v>37</v>
      </c>
      <c r="B40" s="5">
        <v>0</v>
      </c>
      <c r="C40">
        <v>0</v>
      </c>
      <c r="D40">
        <v>0</v>
      </c>
      <c r="E40" s="5" t="s">
        <v>355</v>
      </c>
      <c r="F40" s="5" t="s">
        <v>359</v>
      </c>
    </row>
    <row r="41" spans="1:6" x14ac:dyDescent="0.25">
      <c r="A41">
        <v>38</v>
      </c>
      <c r="B41" s="5">
        <v>0</v>
      </c>
      <c r="C41">
        <v>0</v>
      </c>
      <c r="D41">
        <v>0</v>
      </c>
      <c r="E41" s="5" t="s">
        <v>355</v>
      </c>
      <c r="F41" s="5" t="s">
        <v>359</v>
      </c>
    </row>
    <row r="42" spans="1:6" x14ac:dyDescent="0.25">
      <c r="A42">
        <v>39</v>
      </c>
      <c r="B42" s="5">
        <v>0</v>
      </c>
      <c r="C42">
        <v>0</v>
      </c>
      <c r="D42">
        <v>0</v>
      </c>
      <c r="E42" s="5" t="s">
        <v>355</v>
      </c>
      <c r="F42" s="5" t="s">
        <v>359</v>
      </c>
    </row>
    <row r="43" spans="1:6" x14ac:dyDescent="0.25">
      <c r="A43">
        <v>40</v>
      </c>
      <c r="B43" s="5">
        <v>0</v>
      </c>
      <c r="C43">
        <v>0</v>
      </c>
      <c r="D43">
        <v>0</v>
      </c>
      <c r="E43" s="5" t="s">
        <v>355</v>
      </c>
      <c r="F43" s="5" t="s">
        <v>359</v>
      </c>
    </row>
    <row r="44" spans="1:6" x14ac:dyDescent="0.25">
      <c r="A44">
        <v>41</v>
      </c>
      <c r="B44" s="5">
        <v>0</v>
      </c>
      <c r="C44">
        <v>0</v>
      </c>
      <c r="D44">
        <v>0</v>
      </c>
      <c r="E44" s="5" t="s">
        <v>355</v>
      </c>
      <c r="F44" s="5" t="s">
        <v>359</v>
      </c>
    </row>
    <row r="45" spans="1:6" x14ac:dyDescent="0.25">
      <c r="A45">
        <v>42</v>
      </c>
      <c r="B45" s="5">
        <v>0</v>
      </c>
      <c r="C45">
        <v>0</v>
      </c>
      <c r="D45">
        <v>0</v>
      </c>
      <c r="E45" s="5" t="s">
        <v>355</v>
      </c>
      <c r="F45" s="5" t="s">
        <v>359</v>
      </c>
    </row>
    <row r="46" spans="1:6" x14ac:dyDescent="0.25">
      <c r="A46">
        <v>43</v>
      </c>
      <c r="B46" s="5">
        <v>0</v>
      </c>
      <c r="C46">
        <v>0</v>
      </c>
      <c r="D46">
        <v>0</v>
      </c>
      <c r="E46" s="5" t="s">
        <v>355</v>
      </c>
      <c r="F46" s="5" t="s">
        <v>359</v>
      </c>
    </row>
    <row r="47" spans="1:6" x14ac:dyDescent="0.25">
      <c r="A47">
        <v>45</v>
      </c>
      <c r="B47" s="5">
        <v>0</v>
      </c>
      <c r="C47">
        <v>0</v>
      </c>
      <c r="D47">
        <v>0</v>
      </c>
      <c r="E47" s="5" t="s">
        <v>355</v>
      </c>
      <c r="F47" s="5" t="s">
        <v>359</v>
      </c>
    </row>
    <row r="48" spans="1:6" x14ac:dyDescent="0.25">
      <c r="A48">
        <v>46</v>
      </c>
      <c r="B48" s="5">
        <v>0</v>
      </c>
      <c r="C48">
        <v>0</v>
      </c>
      <c r="D48">
        <v>0</v>
      </c>
      <c r="E48" s="5" t="s">
        <v>355</v>
      </c>
      <c r="F48" s="5" t="s">
        <v>359</v>
      </c>
    </row>
    <row r="49" spans="1:6" x14ac:dyDescent="0.25">
      <c r="A49">
        <v>47</v>
      </c>
      <c r="B49" s="5">
        <v>0</v>
      </c>
      <c r="C49">
        <v>0</v>
      </c>
      <c r="D49">
        <v>0</v>
      </c>
      <c r="E49" s="5" t="s">
        <v>355</v>
      </c>
      <c r="F49" s="5" t="s">
        <v>359</v>
      </c>
    </row>
    <row r="50" spans="1:6" x14ac:dyDescent="0.25">
      <c r="A50">
        <v>48</v>
      </c>
      <c r="B50" s="5">
        <v>0</v>
      </c>
      <c r="C50">
        <v>0</v>
      </c>
      <c r="D50">
        <v>0</v>
      </c>
      <c r="E50" s="5" t="s">
        <v>355</v>
      </c>
      <c r="F50" s="5" t="s">
        <v>359</v>
      </c>
    </row>
    <row r="51" spans="1:6" x14ac:dyDescent="0.25">
      <c r="A51">
        <v>49</v>
      </c>
      <c r="B51" s="5">
        <v>0</v>
      </c>
      <c r="C51">
        <v>0</v>
      </c>
      <c r="D51">
        <v>0</v>
      </c>
      <c r="E51" s="5" t="s">
        <v>355</v>
      </c>
      <c r="F51" s="5" t="s">
        <v>359</v>
      </c>
    </row>
    <row r="52" spans="1:6" x14ac:dyDescent="0.25">
      <c r="A52">
        <v>50</v>
      </c>
      <c r="B52" s="5">
        <v>0</v>
      </c>
      <c r="C52">
        <v>0</v>
      </c>
      <c r="D52">
        <v>0</v>
      </c>
      <c r="E52" s="5" t="s">
        <v>355</v>
      </c>
      <c r="F52" s="5" t="s">
        <v>359</v>
      </c>
    </row>
    <row r="53" spans="1:6" x14ac:dyDescent="0.25">
      <c r="A53">
        <v>51</v>
      </c>
      <c r="B53" s="5">
        <v>0</v>
      </c>
      <c r="C53">
        <v>0</v>
      </c>
      <c r="D53">
        <v>0</v>
      </c>
      <c r="E53" s="5" t="s">
        <v>355</v>
      </c>
      <c r="F53" s="5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2021-04-12T14:20:19Z</dcterms:created>
  <dcterms:modified xsi:type="dcterms:W3CDTF">2022-11-10T20:54:21Z</dcterms:modified>
</cp:coreProperties>
</file>