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2\"/>
    </mc:Choice>
  </mc:AlternateContent>
  <bookViews>
    <workbookView xWindow="0" yWindow="0" windowWidth="20490" windowHeight="67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42" i="5" l="1"/>
  <c r="D41" i="5"/>
  <c r="D43" i="5" s="1"/>
  <c r="D39" i="5"/>
  <c r="D38" i="5"/>
  <c r="D37" i="5"/>
  <c r="D33" i="5"/>
  <c r="D28" i="5"/>
  <c r="D20" i="5" l="1"/>
  <c r="D18" i="5"/>
  <c r="D9" i="5"/>
  <c r="D8" i="5"/>
  <c r="D6" i="5"/>
  <c r="D5" i="5"/>
  <c r="D4" i="5"/>
</calcChain>
</file>

<file path=xl/sharedStrings.xml><?xml version="1.0" encoding="utf-8"?>
<sst xmlns="http://schemas.openxmlformats.org/spreadsheetml/2006/main" count="445" uniqueCount="183">
  <si>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</si>
  <si>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</si>
  <si>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</si>
  <si>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</si>
  <si>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</si>
  <si>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</si>
  <si>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</si>
  <si>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</si>
  <si>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</si>
  <si>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</si>
  <si>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</si>
  <si>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</si>
  <si>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</si>
  <si>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</si>
  <si>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</si>
  <si>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</si>
  <si>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</si>
  <si>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</si>
  <si>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</si>
  <si>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</si>
  <si>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</si>
  <si>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</si>
  <si>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</si>
  <si>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</si>
  <si>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</si>
  <si>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</si>
  <si>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</si>
  <si>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</si>
  <si>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</si>
  <si>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</si>
  <si>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</si>
  <si>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</si>
  <si>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</si>
  <si>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</si>
  <si>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</si>
  <si>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</si>
  <si>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</si>
  <si>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</si>
  <si>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</si>
  <si>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</si>
  <si>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</si>
  <si>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</si>
  <si>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</si>
  <si>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</si>
  <si>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</si>
  <si>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</si>
  <si>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</si>
  <si>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</si>
  <si>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</si>
  <si>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</si>
  <si>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</si>
  <si>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</si>
  <si>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</si>
  <si>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</si>
  <si>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</si>
  <si>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</si>
  <si>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</si>
  <si>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</si>
  <si>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</si>
  <si>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</si>
  <si>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</si>
  <si>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</si>
  <si>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</si>
  <si>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</si>
  <si>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</si>
  <si>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</si>
  <si>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</si>
  <si>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</si>
  <si>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</si>
  <si>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</si>
  <si>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</si>
  <si>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</si>
  <si>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</si>
  <si>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</si>
  <si>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</si>
  <si>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</si>
  <si>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</si>
  <si>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</si>
  <si>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</si>
  <si>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</si>
  <si>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</si>
  <si>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</si>
  <si>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</si>
  <si>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</si>
  <si>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</si>
  <si>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</si>
  <si>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</si>
  <si>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</si>
  <si>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</si>
  <si>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</si>
  <si>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</si>
  <si>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</si>
  <si>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</si>
  <si>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</si>
  <si>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</si>
  <si>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</si>
  <si>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</si>
  <si>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</si>
  <si>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</si>
  <si>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</si>
  <si>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</si>
  <si>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</si>
  <si>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</si>
  <si>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</si>
  <si>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</si>
  <si>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</si>
  <si>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</si>
  <si>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</si>
  <si>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</si>
  <si>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</si>
  <si>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</si>
  <si>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</si>
  <si>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</si>
  <si>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</si>
  <si>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CAEV COSAMALOAPAN</t>
  </si>
  <si>
    <t>JORGE ARMANDO</t>
  </si>
  <si>
    <t>GANDARA</t>
  </si>
  <si>
    <t>LOPEZ</t>
  </si>
  <si>
    <t>ENTREGA DE ESTADOS FINANCIEROS Y CONCILIACIONES BANCARIAS DE ENERO-MAYO 2022, ENTREGA DE DISPOSITIVOS ELECTRONICOS (TOKEN) DE BANCO SANTANDER DADOS DE BAJA, RECOGER EN EL ALMACEN GENERAL 40 CAJAS DE HOJAS BLANCAS</t>
  </si>
  <si>
    <t>MEXICO</t>
  </si>
  <si>
    <t>VERACRUZ</t>
  </si>
  <si>
    <t>XALAPA</t>
  </si>
  <si>
    <t>SUBDIRECCION ADMINISTRATIVA</t>
  </si>
  <si>
    <t>http://187.174.252.244/caev/pdfs/viaticos/2015/MANUAL%20VIATICO.pdf</t>
  </si>
  <si>
    <t>INFORMACION CORRESPONDIENTE AL TREMESTRE TRIMESTRE DEL 2022. OFICINA OPERADORA COSAMALOAPAN</t>
  </si>
  <si>
    <t>AUXILIAR COMERCIAL DE LA OFICINA OPERADORA CAEV COSAMALOAPAN</t>
  </si>
  <si>
    <t>DIRECCION GENERAL DE LA CAEV XALAPA</t>
  </si>
  <si>
    <t>SUBDIRECCION COMERCIAL</t>
  </si>
  <si>
    <t>CLAUDIA</t>
  </si>
  <si>
    <t>TADEO</t>
  </si>
  <si>
    <t>CONTRERAS</t>
  </si>
  <si>
    <t>PRESENTARSE EN LAS OFICINAS DE LA SUBDIRECCION ADMINISTRATIVA EL DIA 03 DE AGOSTO 2022</t>
  </si>
  <si>
    <t>SUBDIRECCION ADMINISTRATIVA DE LA CAEV XALAPA</t>
  </si>
  <si>
    <t>KARLA BERENICE</t>
  </si>
  <si>
    <t>AVILA</t>
  </si>
  <si>
    <t>COBOS</t>
  </si>
  <si>
    <t>ASISTIR A CURSO SIGMAVER EN OFICINAS CENTRALES EN XALAPA</t>
  </si>
  <si>
    <t>COMPRA DE MATERIAL PARA LA REPARACION DEL EQUIPO DE BOMBEO DEL POZO 1 EN ESTACION TUXTILLA, YA QUE TIENE UN MES QUE SE ENCUENTRA SIN SERVICIO</t>
  </si>
  <si>
    <t>ASISTIR A CAPACITACION PRESENCIALES DE DATOS PERSONALES, OBLIGACIONES DE TRANSPARENCIA Y PLATAFORMA NACIONAL DE TRANSPARENCIA</t>
  </si>
  <si>
    <t>ALVARADO</t>
  </si>
  <si>
    <t>SUBDIRECTOR COMERCIAL CAEV COSAMALOAPAN</t>
  </si>
  <si>
    <t>SUBDIRECCION COMERCIAL CAEV XALAPA</t>
  </si>
  <si>
    <t>ARTURO</t>
  </si>
  <si>
    <t>GUERRERO</t>
  </si>
  <si>
    <t>GARCIA</t>
  </si>
  <si>
    <t>ASISTIR A CURSO DIAGNOSTICO Y PLANEACION DEL AREA COMERCIAL DE LSO SERVICIOS DE AGUA POTABLE Y SANEAMIENTO</t>
  </si>
  <si>
    <t>ASISTIR A REUNION DE TRABAJO EN EL HOTEL MISION XALAPA</t>
  </si>
  <si>
    <t>SUBDIRECTOR TECNICO DE LA CAEV COSAMALOAPAN</t>
  </si>
  <si>
    <t>SUBDIRECCION DE OPERACIÓN Y MANTENIMIENTO DE LA CAEV XALAPA</t>
  </si>
  <si>
    <t>SUBDIRECTORA ADMINISTRATIVA DE LA CAEV COSAMALOAPAN</t>
  </si>
  <si>
    <t>JOSE EDUARDO</t>
  </si>
  <si>
    <t xml:space="preserve">DELGADO </t>
  </si>
  <si>
    <t>TRUJILLO</t>
  </si>
  <si>
    <t>ASISTIR AL CURSO ESCUELA DEL AGUA 20232, DISMINUCION DE FUGAS EN EL SISTEMA DE AGUA POTABLE</t>
  </si>
  <si>
    <t>ASISTIR A LAS OFICINAS DE LA CONAGUA</t>
  </si>
  <si>
    <t>ENTREGA DE DECLARACIONES PATRIMONIALES A LA CONTRALORIA GENERAL DEL ESTADO, CONTRALORIA INTERNA Y RECURSOS HUMANOS DE LA CAEV, CEDULAS DEL COMITÉ DE CONTRALORIA CIUDADANA Y ENTREGA DE MANIFIESTO AGOSTO 2022 EN OFICINAS CENTRALES DE LA CAEV</t>
  </si>
  <si>
    <t>SUBDIRECTORA ADMINISTRATIVA CAEV COSAMALOAPAN</t>
  </si>
  <si>
    <t>https://drive.google.com/file/d/1aSDmojfiAKL_A4CHlHo87KmsHEVIH4-v/view?usp=sharing</t>
  </si>
  <si>
    <t>https://drive.google.com/file/d/14SXxvbnpRTZlM1FUmhcHzdEe2RKChRk_/view?usp=sharing</t>
  </si>
  <si>
    <t>https://drive.google.com/file/d/18EmpqHUV45KsNWEA_efBRWjtXXWeOt2r/view?usp=sharing</t>
  </si>
  <si>
    <t>https://drive.google.com/file/d/1ZDya7Nm7UtLIj858ZtOQEIGKlWdFMar5/view?usp=sharing</t>
  </si>
  <si>
    <t>https://drive.google.com/file/d/1sQS5JEG40xUSsb6BWy3WiYWjvzQltijD/view?usp=sharing</t>
  </si>
  <si>
    <t>https://drive.google.com/file/d/1fwOkhHhH0yguxbKBrYAl5e88kI2M_zNm/view?usp=sharing</t>
  </si>
  <si>
    <t>https://drive.google.com/file/d/1nzj285f-NxXzDmILbtiyM5-GY7pkeHud/view?usp=sharing</t>
  </si>
  <si>
    <t>https://drive.google.com/file/d/1k2ikeaO424M9N-mVzEKBN1fw9gPDG6Lz/view?usp=sharing</t>
  </si>
  <si>
    <t>https://drive.google.com/file/d/1o2Np6QJ1Fj5KvjJiJz3ofNwjvcAc7Svo/view?usp=sharing</t>
  </si>
  <si>
    <t>https://drive.google.com/file/d/1I0EK_aSXPNdARdROPpUSAlisH5Pk7WgE/view?usp=sharing</t>
  </si>
  <si>
    <t>https://drive.google.com/file/d/1QZq9y279UHVZRfT9Q6RyiOKG6JVPtQgC/view?usp=sharing</t>
  </si>
  <si>
    <t>https://drive.google.com/file/d/10Hpvngph5TiYNHlpnQ6TC0nOoJVmEaxD/view?usp=sharing</t>
  </si>
  <si>
    <t>https://drive.google.com/file/d/1UxGm8VTXzsUOMXf8ovxchTOY2m5MvlLa/view?usp=sharing</t>
  </si>
  <si>
    <t>https://drive.google.com/file/d/1K5VHWo6X9b5dZSW0Io5boE9dmExdBiIB/view?usp=sharing</t>
  </si>
  <si>
    <t>https://drive.google.com/file/d/1BiVjdlz893aVvsNBBZ78oVHxj1iVBtf7/view?usp=sharing</t>
  </si>
  <si>
    <t>https://drive.google.com/file/d/1BCZZqoh2Dj6zbod1NVERkxaV6Puy6zU7/view?usp=sharing</t>
  </si>
  <si>
    <t>https://drive.google.com/file/d/115CGAAd664RfFLahnGgnxxbPcHJjVK_m/view?usp=sharing</t>
  </si>
  <si>
    <t>https://drive.google.com/file/d/1B_JwCnPeFHeIcjKwKjA-kVSyiXQ33u9c/view?usp=sharing</t>
  </si>
  <si>
    <t>https://drive.google.com/file/d/1nvrTFdKSn4wbLPC4X7CBhMiXbuWxmuXg/view?usp=sharing</t>
  </si>
  <si>
    <t>https://drive.google.com/file/d/1GXs-EtohpXHOJss0WwSirp_ZxOdGE_wi/view?usp=sharing</t>
  </si>
  <si>
    <t>8.2.4.5.1.3.7.05.01</t>
  </si>
  <si>
    <t>Alimentacion y hospedaje</t>
  </si>
  <si>
    <t>Transportes y peajes</t>
  </si>
  <si>
    <t>Combustibles y lubricantes</t>
  </si>
  <si>
    <t>1.1.1.2.05.47</t>
  </si>
  <si>
    <t>Devolución a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</si>
</sst>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horizontal="right"/>
    </xf>
    <xf numFmtId="0" fontId="3" fillId="0" borderId="0" xfId="1" applyFill="1"/>
    <xf numFmtId="14" fontId="3" fillId="0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hyperlink" Target="https://drive.google.com/file/d/1sQS5JEG40xUSsb6BWy3WiYWjvzQltijD/view?usp=sharing" TargetMode="External"/><Relationship Id="rId18" Type="http://schemas.openxmlformats.org/officeDocument/2006/relationships/hyperlink" Target="https://drive.google.com/file/d/1BiVjdlz893aVvsNBBZ78oVHxj1iVBtf7/view?usp=sharing" TargetMode="External"/><Relationship Id="rId3" Type="http://schemas.openxmlformats.org/officeDocument/2006/relationships/hyperlink" Target="http://187.174.252.244/caev/pdfs/viaticos/2015/MANUAL%20VIATIC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file/d/18EmpqHUV45KsNWEA_efBRWjtXXWeOt2r/view?usp=sharing" TargetMode="External"/><Relationship Id="rId17" Type="http://schemas.openxmlformats.org/officeDocument/2006/relationships/hyperlink" Target="https://drive.google.com/file/d/1UxGm8VTXzsUOMXf8ovxchTOY2m5MvlLa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QZq9y279UHVZRfT9Q6RyiOKG6JVPtQgC/view?usp=sharing" TargetMode="External"/><Relationship Id="rId20" Type="http://schemas.openxmlformats.org/officeDocument/2006/relationships/hyperlink" Target="https://drive.google.com/file/d/1nvrTFdKSn4wbLPC4X7CBhMiXbuWxmuXg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aSDmojfiAKL_A4CHlHo87KmsHEVIH4-v/view?usp=sharing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o2Np6QJ1Fj5KvjJiJz3ofNwjvcAc7Svo/view?usp=sharing" TargetMode="External"/><Relationship Id="rId10" Type="http://schemas.openxmlformats.org/officeDocument/2006/relationships/hyperlink" Target="http://187.174.252.244/caev/pdfs/viaticos/2015/MANUAL%20VIATICO.pdf" TargetMode="External"/><Relationship Id="rId19" Type="http://schemas.openxmlformats.org/officeDocument/2006/relationships/hyperlink" Target="https://drive.google.com/file/d/115CGAAd664RfFLahnGgnxxbPcHJjVK_m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://187.174.252.244/caev/pdfs/viaticos/2015/MANUAL%20VIATICO.pdf" TargetMode="External"/><Relationship Id="rId14" Type="http://schemas.openxmlformats.org/officeDocument/2006/relationships/hyperlink" Target="https://drive.google.com/file/d/1nzj285f-NxXzDmILbtiyM5-GY7pkeHud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CZZqoh2Dj6zbod1NVERkxaV6Puy6zU7/view?usp=sharing" TargetMode="External"/><Relationship Id="rId3" Type="http://schemas.openxmlformats.org/officeDocument/2006/relationships/hyperlink" Target="https://drive.google.com/file/d/1fwOkhHhH0yguxbKBrYAl5e88kI2M_zNm/view?usp=sharing" TargetMode="External"/><Relationship Id="rId7" Type="http://schemas.openxmlformats.org/officeDocument/2006/relationships/hyperlink" Target="https://drive.google.com/file/d/1K5VHWo6X9b5dZSW0Io5boE9dmExdBiIB/view?usp=sharing" TargetMode="External"/><Relationship Id="rId2" Type="http://schemas.openxmlformats.org/officeDocument/2006/relationships/hyperlink" Target="https://drive.google.com/file/d/1ZDya7Nm7UtLIj858ZtOQEIGKlWdFMar5/view?usp=sharing" TargetMode="External"/><Relationship Id="rId1" Type="http://schemas.openxmlformats.org/officeDocument/2006/relationships/hyperlink" Target="https://drive.google.com/file/d/14SXxvbnpRTZlM1FUmhcHzdEe2RKChRk_/view?usp=sharing" TargetMode="External"/><Relationship Id="rId6" Type="http://schemas.openxmlformats.org/officeDocument/2006/relationships/hyperlink" Target="https://drive.google.com/file/d/10Hpvngph5TiYNHlpnQ6TC0nOoJVmEaxD/view?usp=sharing" TargetMode="External"/><Relationship Id="rId5" Type="http://schemas.openxmlformats.org/officeDocument/2006/relationships/hyperlink" Target="https://drive.google.com/file/d/1I0EK_aSXPNdARdROPpUSAlisH5Pk7WgE/view?usp=sharing" TargetMode="External"/><Relationship Id="rId10" Type="http://schemas.openxmlformats.org/officeDocument/2006/relationships/hyperlink" Target="https://drive.google.com/file/d/1GXs-EtohpXHOJss0WwSirp_ZxOdGE_wi/view?usp=sharing" TargetMode="External"/><Relationship Id="rId4" Type="http://schemas.openxmlformats.org/officeDocument/2006/relationships/hyperlink" Target="https://drive.google.com/file/d/1k2ikeaO424M9N-mVzEKBN1fw9gPDG6Lz/view?usp=sharing" TargetMode="External"/><Relationship Id="rId9" Type="http://schemas.openxmlformats.org/officeDocument/2006/relationships/hyperlink" Target="https://drive.google.com/file/d/1B_JwCnPeFHeIcjKwKjA-kVSyiXQ33u9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opLeftCell="AG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44743</v>
      </c>
      <c r="C8" s="4">
        <v>44834</v>
      </c>
      <c r="D8" t="s">
        <v>98</v>
      </c>
      <c r="E8">
        <v>1</v>
      </c>
      <c r="F8" t="s">
        <v>114</v>
      </c>
      <c r="G8" t="s">
        <v>114</v>
      </c>
      <c r="H8" t="s">
        <v>126</v>
      </c>
      <c r="I8" t="s">
        <v>115</v>
      </c>
      <c r="J8" t="s">
        <v>116</v>
      </c>
      <c r="K8" t="s">
        <v>117</v>
      </c>
      <c r="L8" t="s">
        <v>101</v>
      </c>
      <c r="M8" t="s">
        <v>118</v>
      </c>
      <c r="N8" t="s">
        <v>103</v>
      </c>
      <c r="O8">
        <v>0</v>
      </c>
      <c r="P8">
        <v>2658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121</v>
      </c>
      <c r="W8" t="s">
        <v>118</v>
      </c>
      <c r="X8" s="4">
        <v>44769</v>
      </c>
      <c r="Y8" s="4">
        <v>44769</v>
      </c>
      <c r="Z8">
        <v>1</v>
      </c>
      <c r="AA8">
        <v>2658</v>
      </c>
      <c r="AB8">
        <v>0</v>
      </c>
      <c r="AC8" s="4">
        <v>44771</v>
      </c>
      <c r="AD8" s="8" t="s">
        <v>157</v>
      </c>
      <c r="AE8">
        <v>1</v>
      </c>
      <c r="AF8" s="5" t="s">
        <v>123</v>
      </c>
      <c r="AG8" t="s">
        <v>122</v>
      </c>
      <c r="AH8" s="4">
        <v>44864</v>
      </c>
      <c r="AI8" s="4">
        <v>44834</v>
      </c>
      <c r="AJ8" t="s">
        <v>124</v>
      </c>
    </row>
    <row r="9" spans="1:36" x14ac:dyDescent="0.25">
      <c r="A9">
        <v>2022</v>
      </c>
      <c r="B9" s="4">
        <v>44743</v>
      </c>
      <c r="C9" s="4">
        <v>44834</v>
      </c>
      <c r="D9" t="s">
        <v>91</v>
      </c>
      <c r="E9">
        <v>4</v>
      </c>
      <c r="F9" t="s">
        <v>125</v>
      </c>
      <c r="G9" t="s">
        <v>125</v>
      </c>
      <c r="H9" t="s">
        <v>127</v>
      </c>
      <c r="I9" t="s">
        <v>128</v>
      </c>
      <c r="J9" t="s">
        <v>129</v>
      </c>
      <c r="K9" t="s">
        <v>130</v>
      </c>
      <c r="L9" t="s">
        <v>101</v>
      </c>
      <c r="M9" t="s">
        <v>131</v>
      </c>
      <c r="N9" t="s">
        <v>103</v>
      </c>
      <c r="O9">
        <v>0</v>
      </c>
      <c r="P9">
        <v>1380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121</v>
      </c>
      <c r="W9" t="s">
        <v>131</v>
      </c>
      <c r="X9" s="4">
        <v>44776</v>
      </c>
      <c r="Y9" s="4">
        <v>44776</v>
      </c>
      <c r="Z9">
        <v>2</v>
      </c>
      <c r="AA9">
        <v>1380</v>
      </c>
      <c r="AB9">
        <v>0</v>
      </c>
      <c r="AC9" s="4">
        <v>44778</v>
      </c>
      <c r="AD9" s="8" t="s">
        <v>159</v>
      </c>
      <c r="AE9">
        <v>2</v>
      </c>
      <c r="AF9" s="5" t="s">
        <v>123</v>
      </c>
      <c r="AG9" t="s">
        <v>122</v>
      </c>
      <c r="AH9" s="4">
        <v>44864</v>
      </c>
      <c r="AI9" s="4">
        <v>44834</v>
      </c>
      <c r="AJ9" t="s">
        <v>124</v>
      </c>
    </row>
    <row r="10" spans="1:36" x14ac:dyDescent="0.25">
      <c r="A10">
        <v>2022</v>
      </c>
      <c r="B10" s="4">
        <v>44743</v>
      </c>
      <c r="C10" s="4">
        <v>44834</v>
      </c>
      <c r="D10" t="s">
        <v>98</v>
      </c>
      <c r="E10">
        <v>2</v>
      </c>
      <c r="F10" t="s">
        <v>149</v>
      </c>
      <c r="G10" t="s">
        <v>149</v>
      </c>
      <c r="H10" t="s">
        <v>132</v>
      </c>
      <c r="I10" t="s">
        <v>133</v>
      </c>
      <c r="J10" t="s">
        <v>134</v>
      </c>
      <c r="K10" t="s">
        <v>135</v>
      </c>
      <c r="L10" t="s">
        <v>101</v>
      </c>
      <c r="M10" t="s">
        <v>136</v>
      </c>
      <c r="N10" t="s">
        <v>103</v>
      </c>
      <c r="O10">
        <v>1</v>
      </c>
      <c r="P10">
        <v>6609.66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121</v>
      </c>
      <c r="W10" t="s">
        <v>131</v>
      </c>
      <c r="X10" s="4">
        <v>44776</v>
      </c>
      <c r="Y10" s="4">
        <v>44777</v>
      </c>
      <c r="Z10">
        <v>3</v>
      </c>
      <c r="AA10">
        <v>6609.66</v>
      </c>
      <c r="AB10">
        <v>0</v>
      </c>
      <c r="AC10" s="4">
        <v>44778</v>
      </c>
      <c r="AD10" s="9" t="s">
        <v>161</v>
      </c>
      <c r="AE10">
        <v>3</v>
      </c>
      <c r="AF10" s="5" t="s">
        <v>123</v>
      </c>
      <c r="AG10" t="s">
        <v>122</v>
      </c>
      <c r="AH10" s="4">
        <v>44864</v>
      </c>
      <c r="AI10" s="4">
        <v>44834</v>
      </c>
      <c r="AJ10" t="s">
        <v>124</v>
      </c>
    </row>
    <row r="11" spans="1:36" x14ac:dyDescent="0.25">
      <c r="A11">
        <v>2022</v>
      </c>
      <c r="B11" s="4">
        <v>44743</v>
      </c>
      <c r="C11" s="4">
        <v>44834</v>
      </c>
      <c r="D11" t="s">
        <v>98</v>
      </c>
      <c r="E11">
        <v>1</v>
      </c>
      <c r="F11" t="s">
        <v>114</v>
      </c>
      <c r="G11" t="s">
        <v>114</v>
      </c>
      <c r="H11" t="s">
        <v>126</v>
      </c>
      <c r="I11" t="s">
        <v>115</v>
      </c>
      <c r="J11" t="s">
        <v>116</v>
      </c>
      <c r="K11" t="s">
        <v>117</v>
      </c>
      <c r="L11" t="s">
        <v>101</v>
      </c>
      <c r="M11" t="s">
        <v>118</v>
      </c>
      <c r="N11" t="s">
        <v>103</v>
      </c>
      <c r="O11">
        <v>0</v>
      </c>
      <c r="P11">
        <v>2490</v>
      </c>
      <c r="Q11" t="s">
        <v>119</v>
      </c>
      <c r="R11" t="s">
        <v>120</v>
      </c>
      <c r="S11" t="s">
        <v>120</v>
      </c>
      <c r="T11" t="s">
        <v>119</v>
      </c>
      <c r="U11" t="s">
        <v>120</v>
      </c>
      <c r="V11" t="s">
        <v>120</v>
      </c>
      <c r="W11" t="s">
        <v>137</v>
      </c>
      <c r="X11" s="4">
        <v>44788</v>
      </c>
      <c r="Y11" s="4">
        <v>44791</v>
      </c>
      <c r="Z11">
        <v>4</v>
      </c>
      <c r="AA11">
        <v>2490</v>
      </c>
      <c r="AB11">
        <v>0</v>
      </c>
      <c r="AC11" s="4">
        <v>44791</v>
      </c>
      <c r="AD11" s="8" t="s">
        <v>163</v>
      </c>
      <c r="AE11">
        <v>4</v>
      </c>
      <c r="AF11" s="5" t="s">
        <v>123</v>
      </c>
      <c r="AG11" t="s">
        <v>122</v>
      </c>
      <c r="AH11" s="4">
        <v>44864</v>
      </c>
      <c r="AI11" s="4">
        <v>44834</v>
      </c>
      <c r="AJ11" t="s">
        <v>124</v>
      </c>
    </row>
    <row r="12" spans="1:36" x14ac:dyDescent="0.25">
      <c r="A12">
        <v>2022</v>
      </c>
      <c r="B12" s="4">
        <v>44743</v>
      </c>
      <c r="C12" s="4">
        <v>44834</v>
      </c>
      <c r="D12" t="s">
        <v>98</v>
      </c>
      <c r="E12">
        <v>1</v>
      </c>
      <c r="F12" t="s">
        <v>114</v>
      </c>
      <c r="G12" t="s">
        <v>114</v>
      </c>
      <c r="H12" t="s">
        <v>126</v>
      </c>
      <c r="I12" t="s">
        <v>115</v>
      </c>
      <c r="J12" t="s">
        <v>116</v>
      </c>
      <c r="K12" t="s">
        <v>117</v>
      </c>
      <c r="L12" t="s">
        <v>101</v>
      </c>
      <c r="M12" t="s">
        <v>138</v>
      </c>
      <c r="N12" t="s">
        <v>103</v>
      </c>
      <c r="O12">
        <v>2</v>
      </c>
      <c r="P12">
        <v>2056</v>
      </c>
      <c r="Q12" t="s">
        <v>119</v>
      </c>
      <c r="R12" t="s">
        <v>120</v>
      </c>
      <c r="S12" t="s">
        <v>139</v>
      </c>
      <c r="T12" t="s">
        <v>119</v>
      </c>
      <c r="U12" t="s">
        <v>120</v>
      </c>
      <c r="V12" t="s">
        <v>139</v>
      </c>
      <c r="W12" t="s">
        <v>138</v>
      </c>
      <c r="X12" s="4">
        <v>44792</v>
      </c>
      <c r="Y12" s="4">
        <v>44792</v>
      </c>
      <c r="Z12">
        <v>5</v>
      </c>
      <c r="AA12">
        <v>2056</v>
      </c>
      <c r="AB12">
        <v>0</v>
      </c>
      <c r="AC12" s="4">
        <v>44795</v>
      </c>
      <c r="AD12" s="8" t="s">
        <v>165</v>
      </c>
      <c r="AE12">
        <v>5</v>
      </c>
      <c r="AF12" s="5" t="s">
        <v>123</v>
      </c>
      <c r="AG12" t="s">
        <v>122</v>
      </c>
      <c r="AH12" s="4">
        <v>44864</v>
      </c>
      <c r="AI12" s="4">
        <v>44834</v>
      </c>
      <c r="AJ12" t="s">
        <v>124</v>
      </c>
    </row>
    <row r="13" spans="1:36" x14ac:dyDescent="0.25">
      <c r="A13">
        <v>2022</v>
      </c>
      <c r="B13" s="4">
        <v>44743</v>
      </c>
      <c r="C13" s="4">
        <v>44834</v>
      </c>
      <c r="D13" t="s">
        <v>98</v>
      </c>
      <c r="E13">
        <v>2</v>
      </c>
      <c r="F13" t="s">
        <v>140</v>
      </c>
      <c r="G13" t="s">
        <v>140</v>
      </c>
      <c r="H13" t="s">
        <v>141</v>
      </c>
      <c r="I13" t="s">
        <v>142</v>
      </c>
      <c r="J13" t="s">
        <v>143</v>
      </c>
      <c r="K13" t="s">
        <v>144</v>
      </c>
      <c r="L13" t="s">
        <v>101</v>
      </c>
      <c r="M13" t="s">
        <v>145</v>
      </c>
      <c r="N13" t="s">
        <v>103</v>
      </c>
      <c r="O13">
        <v>1</v>
      </c>
      <c r="P13">
        <v>2100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121</v>
      </c>
      <c r="W13" t="s">
        <v>145</v>
      </c>
      <c r="X13" s="4">
        <v>44809</v>
      </c>
      <c r="Y13" s="4">
        <v>44811</v>
      </c>
      <c r="Z13">
        <v>6</v>
      </c>
      <c r="AA13">
        <v>2100</v>
      </c>
      <c r="AB13">
        <v>0</v>
      </c>
      <c r="AC13" s="4">
        <v>44826</v>
      </c>
      <c r="AD13" s="8" t="s">
        <v>167</v>
      </c>
      <c r="AE13">
        <v>6</v>
      </c>
      <c r="AF13" s="5" t="s">
        <v>123</v>
      </c>
      <c r="AG13" t="s">
        <v>122</v>
      </c>
      <c r="AH13" s="4">
        <v>44864</v>
      </c>
      <c r="AI13" s="4">
        <v>44834</v>
      </c>
      <c r="AJ13" t="s">
        <v>124</v>
      </c>
    </row>
    <row r="14" spans="1:36" x14ac:dyDescent="0.25">
      <c r="A14">
        <v>2022</v>
      </c>
      <c r="B14" s="4">
        <v>44743</v>
      </c>
      <c r="C14" s="4">
        <v>44834</v>
      </c>
      <c r="D14" t="s">
        <v>98</v>
      </c>
      <c r="E14">
        <v>1</v>
      </c>
      <c r="F14" t="s">
        <v>114</v>
      </c>
      <c r="G14" t="s">
        <v>114</v>
      </c>
      <c r="H14" t="s">
        <v>126</v>
      </c>
      <c r="I14" t="s">
        <v>115</v>
      </c>
      <c r="J14" t="s">
        <v>116</v>
      </c>
      <c r="K14" t="s">
        <v>117</v>
      </c>
      <c r="L14" t="s">
        <v>101</v>
      </c>
      <c r="M14" t="s">
        <v>146</v>
      </c>
      <c r="N14" t="s">
        <v>103</v>
      </c>
      <c r="O14">
        <v>2</v>
      </c>
      <c r="P14">
        <v>1000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121</v>
      </c>
      <c r="W14" t="s">
        <v>146</v>
      </c>
      <c r="X14" s="4">
        <v>44813</v>
      </c>
      <c r="Y14" s="4">
        <v>44814</v>
      </c>
      <c r="Z14">
        <v>7</v>
      </c>
      <c r="AA14">
        <v>1000</v>
      </c>
      <c r="AB14">
        <v>0</v>
      </c>
      <c r="AC14" s="4">
        <v>44826</v>
      </c>
      <c r="AD14" s="8" t="s">
        <v>169</v>
      </c>
      <c r="AE14">
        <v>7</v>
      </c>
      <c r="AF14" s="5" t="s">
        <v>123</v>
      </c>
      <c r="AG14" t="s">
        <v>122</v>
      </c>
      <c r="AH14" s="4">
        <v>44864</v>
      </c>
      <c r="AI14" s="4">
        <v>44834</v>
      </c>
      <c r="AJ14" t="s">
        <v>124</v>
      </c>
    </row>
    <row r="15" spans="1:36" x14ac:dyDescent="0.25">
      <c r="A15">
        <v>2022</v>
      </c>
      <c r="B15" s="4">
        <v>44743</v>
      </c>
      <c r="C15" s="4">
        <v>44834</v>
      </c>
      <c r="D15" t="s">
        <v>98</v>
      </c>
      <c r="E15">
        <v>2</v>
      </c>
      <c r="F15" t="s">
        <v>147</v>
      </c>
      <c r="G15" t="s">
        <v>147</v>
      </c>
      <c r="H15" t="s">
        <v>148</v>
      </c>
      <c r="I15" t="s">
        <v>150</v>
      </c>
      <c r="J15" t="s">
        <v>151</v>
      </c>
      <c r="K15" t="s">
        <v>152</v>
      </c>
      <c r="L15" t="s">
        <v>101</v>
      </c>
      <c r="M15" t="s">
        <v>153</v>
      </c>
      <c r="N15" t="s">
        <v>103</v>
      </c>
      <c r="O15">
        <v>1</v>
      </c>
      <c r="P15">
        <v>1670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t="s">
        <v>121</v>
      </c>
      <c r="W15" t="s">
        <v>153</v>
      </c>
      <c r="X15" s="4">
        <v>44822</v>
      </c>
      <c r="Y15" s="4">
        <v>44825</v>
      </c>
      <c r="Z15">
        <v>8</v>
      </c>
      <c r="AA15">
        <v>1670</v>
      </c>
      <c r="AB15">
        <v>0</v>
      </c>
      <c r="AC15" s="4">
        <v>44827</v>
      </c>
      <c r="AD15" s="8" t="s">
        <v>171</v>
      </c>
      <c r="AE15">
        <v>8</v>
      </c>
      <c r="AF15" s="5" t="s">
        <v>123</v>
      </c>
      <c r="AG15" t="s">
        <v>122</v>
      </c>
      <c r="AH15" s="4">
        <v>44864</v>
      </c>
      <c r="AI15" s="4">
        <v>44834</v>
      </c>
      <c r="AJ15" t="s">
        <v>124</v>
      </c>
    </row>
    <row r="16" spans="1:36" x14ac:dyDescent="0.25">
      <c r="A16">
        <v>2022</v>
      </c>
      <c r="B16" s="4">
        <v>44743</v>
      </c>
      <c r="C16" s="4">
        <v>44834</v>
      </c>
      <c r="D16" t="s">
        <v>98</v>
      </c>
      <c r="E16">
        <v>1</v>
      </c>
      <c r="F16" t="s">
        <v>114</v>
      </c>
      <c r="G16" t="s">
        <v>114</v>
      </c>
      <c r="H16" t="s">
        <v>126</v>
      </c>
      <c r="I16" t="s">
        <v>115</v>
      </c>
      <c r="J16" t="s">
        <v>116</v>
      </c>
      <c r="K16" t="s">
        <v>117</v>
      </c>
      <c r="L16" t="s">
        <v>101</v>
      </c>
      <c r="M16" t="s">
        <v>154</v>
      </c>
      <c r="N16" t="s">
        <v>103</v>
      </c>
      <c r="O16">
        <v>1</v>
      </c>
      <c r="P16">
        <v>2920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121</v>
      </c>
      <c r="W16" t="s">
        <v>154</v>
      </c>
      <c r="X16" s="4">
        <v>44819</v>
      </c>
      <c r="Y16" s="4">
        <v>44819</v>
      </c>
      <c r="Z16">
        <v>9</v>
      </c>
      <c r="AA16">
        <v>2920</v>
      </c>
      <c r="AB16">
        <v>0</v>
      </c>
      <c r="AC16" s="4">
        <v>44826</v>
      </c>
      <c r="AD16" s="8" t="s">
        <v>173</v>
      </c>
      <c r="AE16">
        <v>9</v>
      </c>
      <c r="AF16" s="5" t="s">
        <v>123</v>
      </c>
      <c r="AG16" t="s">
        <v>122</v>
      </c>
      <c r="AH16" s="4">
        <v>44864</v>
      </c>
      <c r="AI16" s="4">
        <v>44834</v>
      </c>
      <c r="AJ16" t="s">
        <v>124</v>
      </c>
    </row>
    <row r="17" spans="1:36" x14ac:dyDescent="0.25">
      <c r="A17">
        <v>2022</v>
      </c>
      <c r="B17" s="4">
        <v>44743</v>
      </c>
      <c r="C17" s="4">
        <v>44834</v>
      </c>
      <c r="D17" t="s">
        <v>98</v>
      </c>
      <c r="E17">
        <v>2</v>
      </c>
      <c r="F17" t="s">
        <v>156</v>
      </c>
      <c r="G17" t="s">
        <v>149</v>
      </c>
      <c r="H17" t="s">
        <v>132</v>
      </c>
      <c r="I17" t="s">
        <v>133</v>
      </c>
      <c r="J17" t="s">
        <v>134</v>
      </c>
      <c r="K17" t="s">
        <v>135</v>
      </c>
      <c r="L17" t="s">
        <v>101</v>
      </c>
      <c r="M17" t="s">
        <v>155</v>
      </c>
      <c r="N17" t="s">
        <v>103</v>
      </c>
      <c r="O17">
        <v>1</v>
      </c>
      <c r="P17">
        <v>2420</v>
      </c>
      <c r="Q17" t="s">
        <v>119</v>
      </c>
      <c r="R17" t="s">
        <v>120</v>
      </c>
      <c r="S17" t="s">
        <v>121</v>
      </c>
      <c r="T17" t="s">
        <v>119</v>
      </c>
      <c r="U17" t="s">
        <v>120</v>
      </c>
      <c r="V17" t="s">
        <v>121</v>
      </c>
      <c r="W17" t="s">
        <v>155</v>
      </c>
      <c r="X17" s="4">
        <v>44831</v>
      </c>
      <c r="Y17" s="4">
        <v>44832</v>
      </c>
      <c r="Z17">
        <v>10</v>
      </c>
      <c r="AA17">
        <v>2420</v>
      </c>
      <c r="AB17">
        <v>0</v>
      </c>
      <c r="AC17" s="4">
        <v>44833</v>
      </c>
      <c r="AD17" s="8" t="s">
        <v>175</v>
      </c>
      <c r="AE17">
        <v>10</v>
      </c>
      <c r="AF17" s="5" t="s">
        <v>123</v>
      </c>
      <c r="AG17" t="s">
        <v>122</v>
      </c>
      <c r="AH17" s="4">
        <v>44864</v>
      </c>
      <c r="AI17" s="4">
        <v>44834</v>
      </c>
      <c r="AJ17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D8" r:id="rId11"/>
    <hyperlink ref="AD9" r:id="rId12"/>
    <hyperlink ref="AD10" r:id="rId13"/>
    <hyperlink ref="AD11" r:id="rId14"/>
    <hyperlink ref="AD12" r:id="rId15"/>
    <hyperlink ref="AD13" r:id="rId16"/>
    <hyperlink ref="AD14" r:id="rId17"/>
    <hyperlink ref="AD15" r:id="rId18"/>
    <hyperlink ref="AD16" r:id="rId19"/>
    <hyperlink ref="AD1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C26" workbookViewId="0">
      <selection activeCell="D45" sqref="D4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7" t="s">
        <v>177</v>
      </c>
      <c r="C4" s="3" t="s">
        <v>178</v>
      </c>
      <c r="D4">
        <f>72+312</f>
        <v>384</v>
      </c>
    </row>
    <row r="5" spans="1:4" x14ac:dyDescent="0.25">
      <c r="A5" s="3">
        <v>1</v>
      </c>
      <c r="B5" s="7" t="s">
        <v>177</v>
      </c>
      <c r="C5" s="3" t="s">
        <v>179</v>
      </c>
      <c r="D5">
        <f>195+90+90+65+65</f>
        <v>505</v>
      </c>
    </row>
    <row r="6" spans="1:4" x14ac:dyDescent="0.25">
      <c r="A6" s="3">
        <v>1</v>
      </c>
      <c r="B6" s="7" t="s">
        <v>177</v>
      </c>
      <c r="C6" s="3" t="s">
        <v>180</v>
      </c>
      <c r="D6">
        <f>932.19+637.92</f>
        <v>1570.1100000000001</v>
      </c>
    </row>
    <row r="7" spans="1:4" x14ac:dyDescent="0.25">
      <c r="A7" s="3">
        <v>1</v>
      </c>
      <c r="B7" s="7" t="s">
        <v>181</v>
      </c>
      <c r="C7" s="3" t="s">
        <v>182</v>
      </c>
      <c r="D7">
        <v>168.89</v>
      </c>
    </row>
    <row r="8" spans="1:4" x14ac:dyDescent="0.25">
      <c r="A8" s="3">
        <v>2</v>
      </c>
      <c r="B8" s="7" t="s">
        <v>177</v>
      </c>
      <c r="C8" s="3" t="s">
        <v>178</v>
      </c>
      <c r="D8">
        <f>91+75</f>
        <v>166</v>
      </c>
    </row>
    <row r="9" spans="1:4" x14ac:dyDescent="0.25">
      <c r="A9" s="3">
        <v>2</v>
      </c>
      <c r="B9" s="7" t="s">
        <v>177</v>
      </c>
      <c r="C9" s="3" t="s">
        <v>179</v>
      </c>
      <c r="D9">
        <f>940+115+65</f>
        <v>1120</v>
      </c>
    </row>
    <row r="10" spans="1:4" x14ac:dyDescent="0.25">
      <c r="A10" s="3">
        <v>2</v>
      </c>
      <c r="B10" s="7" t="s">
        <v>177</v>
      </c>
      <c r="C10" s="3" t="s">
        <v>180</v>
      </c>
      <c r="D10">
        <v>0</v>
      </c>
    </row>
    <row r="11" spans="1:4" x14ac:dyDescent="0.25">
      <c r="A11" s="3">
        <v>2</v>
      </c>
      <c r="B11" s="7" t="s">
        <v>181</v>
      </c>
      <c r="C11" s="3" t="s">
        <v>182</v>
      </c>
      <c r="D11">
        <v>94</v>
      </c>
    </row>
    <row r="12" spans="1:4" x14ac:dyDescent="0.25">
      <c r="A12">
        <v>3</v>
      </c>
      <c r="B12" s="7" t="s">
        <v>177</v>
      </c>
      <c r="C12" s="3" t="s">
        <v>178</v>
      </c>
      <c r="D12">
        <v>4796.38</v>
      </c>
    </row>
    <row r="13" spans="1:4" x14ac:dyDescent="0.25">
      <c r="A13" s="3">
        <v>3</v>
      </c>
      <c r="B13" s="7" t="s">
        <v>177</v>
      </c>
      <c r="C13" s="3" t="s">
        <v>179</v>
      </c>
      <c r="D13">
        <v>808</v>
      </c>
    </row>
    <row r="14" spans="1:4" x14ac:dyDescent="0.25">
      <c r="A14" s="3">
        <v>3</v>
      </c>
      <c r="B14" s="7" t="s">
        <v>177</v>
      </c>
      <c r="C14" s="3" t="s">
        <v>180</v>
      </c>
      <c r="D14">
        <v>1005.28</v>
      </c>
    </row>
    <row r="15" spans="1:4" x14ac:dyDescent="0.25">
      <c r="A15" s="3">
        <v>3</v>
      </c>
      <c r="B15" s="7" t="s">
        <v>181</v>
      </c>
      <c r="C15" s="3" t="s">
        <v>182</v>
      </c>
      <c r="D15">
        <v>0</v>
      </c>
    </row>
    <row r="16" spans="1:4" x14ac:dyDescent="0.25">
      <c r="A16">
        <v>4</v>
      </c>
      <c r="B16" s="7" t="s">
        <v>177</v>
      </c>
      <c r="C16" s="3" t="s">
        <v>178</v>
      </c>
      <c r="D16">
        <v>0</v>
      </c>
    </row>
    <row r="17" spans="1:4" x14ac:dyDescent="0.25">
      <c r="A17">
        <v>4</v>
      </c>
      <c r="B17" s="7" t="s">
        <v>177</v>
      </c>
      <c r="C17" s="3" t="s">
        <v>179</v>
      </c>
      <c r="D17">
        <v>591</v>
      </c>
    </row>
    <row r="18" spans="1:4" x14ac:dyDescent="0.25">
      <c r="A18">
        <v>4</v>
      </c>
      <c r="B18" s="7" t="s">
        <v>177</v>
      </c>
      <c r="C18" s="3" t="s">
        <v>180</v>
      </c>
      <c r="D18">
        <f>793.8+508</f>
        <v>1301.8</v>
      </c>
    </row>
    <row r="19" spans="1:4" x14ac:dyDescent="0.25">
      <c r="A19">
        <v>4</v>
      </c>
      <c r="B19" s="7" t="s">
        <v>181</v>
      </c>
      <c r="C19" s="3" t="s">
        <v>182</v>
      </c>
      <c r="D19">
        <v>597.20000000000005</v>
      </c>
    </row>
    <row r="20" spans="1:4" x14ac:dyDescent="0.25">
      <c r="A20">
        <v>5</v>
      </c>
      <c r="B20" s="7" t="s">
        <v>177</v>
      </c>
      <c r="C20" s="3" t="s">
        <v>178</v>
      </c>
      <c r="D20">
        <f>101.5+624</f>
        <v>725.5</v>
      </c>
    </row>
    <row r="21" spans="1:4" x14ac:dyDescent="0.25">
      <c r="A21" s="3">
        <v>5</v>
      </c>
      <c r="B21" s="7" t="s">
        <v>177</v>
      </c>
      <c r="C21" s="3" t="s">
        <v>179</v>
      </c>
      <c r="D21">
        <v>96</v>
      </c>
    </row>
    <row r="22" spans="1:4" x14ac:dyDescent="0.25">
      <c r="A22" s="3">
        <v>5</v>
      </c>
      <c r="B22" s="7" t="s">
        <v>177</v>
      </c>
      <c r="C22" s="3" t="s">
        <v>180</v>
      </c>
      <c r="D22">
        <v>796.57</v>
      </c>
    </row>
    <row r="23" spans="1:4" x14ac:dyDescent="0.25">
      <c r="A23" s="3">
        <v>5</v>
      </c>
      <c r="B23" s="7" t="s">
        <v>181</v>
      </c>
      <c r="C23" s="3" t="s">
        <v>182</v>
      </c>
      <c r="D23">
        <v>437.93</v>
      </c>
    </row>
    <row r="24" spans="1:4" x14ac:dyDescent="0.25">
      <c r="A24">
        <v>6</v>
      </c>
      <c r="B24" s="7" t="s">
        <v>177</v>
      </c>
      <c r="C24" s="3" t="s">
        <v>178</v>
      </c>
      <c r="D24">
        <v>0</v>
      </c>
    </row>
    <row r="25" spans="1:4" x14ac:dyDescent="0.25">
      <c r="A25" s="3">
        <v>6</v>
      </c>
      <c r="B25" s="7" t="s">
        <v>177</v>
      </c>
      <c r="C25" s="3" t="s">
        <v>179</v>
      </c>
      <c r="D25">
        <v>900</v>
      </c>
    </row>
    <row r="26" spans="1:4" x14ac:dyDescent="0.25">
      <c r="A26" s="3">
        <v>6</v>
      </c>
      <c r="B26" s="7" t="s">
        <v>177</v>
      </c>
      <c r="C26" s="3" t="s">
        <v>180</v>
      </c>
      <c r="D26">
        <v>1200</v>
      </c>
    </row>
    <row r="27" spans="1:4" x14ac:dyDescent="0.25">
      <c r="A27" s="3">
        <v>6</v>
      </c>
      <c r="B27" s="7" t="s">
        <v>181</v>
      </c>
      <c r="C27" s="3" t="s">
        <v>182</v>
      </c>
      <c r="D27">
        <v>0</v>
      </c>
    </row>
    <row r="28" spans="1:4" x14ac:dyDescent="0.25">
      <c r="A28">
        <v>7</v>
      </c>
      <c r="B28" s="7" t="s">
        <v>177</v>
      </c>
      <c r="C28" s="6" t="s">
        <v>178</v>
      </c>
      <c r="D28">
        <f>320+680</f>
        <v>1000</v>
      </c>
    </row>
    <row r="29" spans="1:4" x14ac:dyDescent="0.25">
      <c r="A29">
        <v>7</v>
      </c>
      <c r="B29" s="7" t="s">
        <v>177</v>
      </c>
      <c r="C29" s="6" t="s">
        <v>179</v>
      </c>
      <c r="D29">
        <v>0</v>
      </c>
    </row>
    <row r="30" spans="1:4" x14ac:dyDescent="0.25">
      <c r="A30">
        <v>7</v>
      </c>
      <c r="B30" s="7" t="s">
        <v>177</v>
      </c>
      <c r="C30" s="6" t="s">
        <v>180</v>
      </c>
      <c r="D30">
        <v>0</v>
      </c>
    </row>
    <row r="31" spans="1:4" x14ac:dyDescent="0.25">
      <c r="A31">
        <v>7</v>
      </c>
      <c r="B31" s="7" t="s">
        <v>181</v>
      </c>
      <c r="C31" s="6" t="s">
        <v>182</v>
      </c>
      <c r="D31">
        <v>0</v>
      </c>
    </row>
    <row r="32" spans="1:4" x14ac:dyDescent="0.25">
      <c r="A32">
        <v>8</v>
      </c>
      <c r="B32" s="7" t="s">
        <v>177</v>
      </c>
      <c r="C32" s="6" t="s">
        <v>178</v>
      </c>
      <c r="D32">
        <v>680</v>
      </c>
    </row>
    <row r="33" spans="1:4" x14ac:dyDescent="0.25">
      <c r="A33">
        <v>8</v>
      </c>
      <c r="B33" s="7" t="s">
        <v>177</v>
      </c>
      <c r="C33" s="6" t="s">
        <v>179</v>
      </c>
      <c r="D33">
        <f>940+50</f>
        <v>990</v>
      </c>
    </row>
    <row r="34" spans="1:4" x14ac:dyDescent="0.25">
      <c r="A34">
        <v>8</v>
      </c>
      <c r="B34" s="7" t="s">
        <v>177</v>
      </c>
      <c r="C34" s="6" t="s">
        <v>180</v>
      </c>
      <c r="D34">
        <v>0</v>
      </c>
    </row>
    <row r="35" spans="1:4" x14ac:dyDescent="0.25">
      <c r="A35">
        <v>8</v>
      </c>
      <c r="B35" s="7" t="s">
        <v>181</v>
      </c>
      <c r="C35" s="6" t="s">
        <v>182</v>
      </c>
      <c r="D35">
        <v>0</v>
      </c>
    </row>
    <row r="36" spans="1:4" x14ac:dyDescent="0.25">
      <c r="A36">
        <v>9</v>
      </c>
      <c r="B36" s="7" t="s">
        <v>177</v>
      </c>
      <c r="C36" s="6" t="s">
        <v>178</v>
      </c>
      <c r="D36">
        <v>262</v>
      </c>
    </row>
    <row r="37" spans="1:4" x14ac:dyDescent="0.25">
      <c r="A37" s="6">
        <v>9</v>
      </c>
      <c r="B37" s="7" t="s">
        <v>177</v>
      </c>
      <c r="C37" s="6" t="s">
        <v>179</v>
      </c>
      <c r="D37">
        <f>519+130+54</f>
        <v>703</v>
      </c>
    </row>
    <row r="38" spans="1:4" x14ac:dyDescent="0.25">
      <c r="A38" s="6">
        <v>9</v>
      </c>
      <c r="B38" s="7" t="s">
        <v>177</v>
      </c>
      <c r="C38" s="6" t="s">
        <v>180</v>
      </c>
      <c r="D38">
        <f>500+884.23</f>
        <v>1384.23</v>
      </c>
    </row>
    <row r="39" spans="1:4" x14ac:dyDescent="0.25">
      <c r="A39" s="6">
        <v>9</v>
      </c>
      <c r="B39" s="7" t="s">
        <v>181</v>
      </c>
      <c r="C39" s="6" t="s">
        <v>182</v>
      </c>
      <c r="D39">
        <f>2920-2349.23</f>
        <v>570.77</v>
      </c>
    </row>
    <row r="40" spans="1:4" x14ac:dyDescent="0.25">
      <c r="A40">
        <v>10</v>
      </c>
      <c r="B40" s="7" t="s">
        <v>177</v>
      </c>
      <c r="C40" s="6" t="s">
        <v>178</v>
      </c>
      <c r="D40">
        <v>322</v>
      </c>
    </row>
    <row r="41" spans="1:4" x14ac:dyDescent="0.25">
      <c r="A41" s="6">
        <v>10</v>
      </c>
      <c r="B41" s="7" t="s">
        <v>177</v>
      </c>
      <c r="C41" s="6" t="s">
        <v>179</v>
      </c>
      <c r="D41">
        <f>54+130+96</f>
        <v>280</v>
      </c>
    </row>
    <row r="42" spans="1:4" x14ac:dyDescent="0.25">
      <c r="A42" s="6">
        <v>10</v>
      </c>
      <c r="B42" s="7" t="s">
        <v>177</v>
      </c>
      <c r="C42" s="6" t="s">
        <v>180</v>
      </c>
      <c r="D42">
        <f>300+939.6</f>
        <v>1239.5999999999999</v>
      </c>
    </row>
    <row r="43" spans="1:4" x14ac:dyDescent="0.25">
      <c r="A43" s="6">
        <v>10</v>
      </c>
      <c r="B43" s="7" t="s">
        <v>181</v>
      </c>
      <c r="C43" s="6" t="s">
        <v>182</v>
      </c>
      <c r="D43">
        <f>SUM(D40:D42)</f>
        <v>1841.6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158</v>
      </c>
    </row>
    <row r="5" spans="1:2" x14ac:dyDescent="0.25">
      <c r="A5">
        <v>2</v>
      </c>
      <c r="B5" s="8" t="s">
        <v>160</v>
      </c>
    </row>
    <row r="6" spans="1:2" x14ac:dyDescent="0.25">
      <c r="A6">
        <v>3</v>
      </c>
      <c r="B6" s="8" t="s">
        <v>162</v>
      </c>
    </row>
    <row r="7" spans="1:2" x14ac:dyDescent="0.25">
      <c r="A7">
        <v>4</v>
      </c>
      <c r="B7" s="8" t="s">
        <v>164</v>
      </c>
    </row>
    <row r="8" spans="1:2" x14ac:dyDescent="0.25">
      <c r="A8">
        <v>5</v>
      </c>
      <c r="B8" s="8" t="s">
        <v>166</v>
      </c>
    </row>
    <row r="9" spans="1:2" x14ac:dyDescent="0.25">
      <c r="A9">
        <v>6</v>
      </c>
      <c r="B9" s="8" t="s">
        <v>168</v>
      </c>
    </row>
    <row r="10" spans="1:2" x14ac:dyDescent="0.25">
      <c r="A10">
        <v>7</v>
      </c>
      <c r="B10" s="8" t="s">
        <v>170</v>
      </c>
    </row>
    <row r="11" spans="1:2" x14ac:dyDescent="0.25">
      <c r="A11">
        <v>8</v>
      </c>
      <c r="B11" s="8" t="s">
        <v>172</v>
      </c>
    </row>
    <row r="12" spans="1:2" x14ac:dyDescent="0.25">
      <c r="A12">
        <v>9</v>
      </c>
      <c r="B12" s="8" t="s">
        <v>174</v>
      </c>
    </row>
    <row r="13" spans="1:2" x14ac:dyDescent="0.25">
      <c r="A13">
        <v>10</v>
      </c>
      <c r="B13" s="8" t="s">
        <v>176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2022-11-22T18:21:01Z</cp:lastPrinted>
  <dcterms:created xsi:type="dcterms:W3CDTF">2022-11-22T18:20:11Z</dcterms:created>
  <dcterms:modified xsi:type="dcterms:W3CDTF">2022-11-30T17:12:51Z</dcterms:modified>
</cp:coreProperties>
</file>