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4TO TRIMESTRE 2022 EXCELL\"/>
    </mc:Choice>
  </mc:AlternateContent>
  <bookViews>
    <workbookView xWindow="0" yWindow="0" windowWidth="20490" windowHeight="706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D18" i="5" l="1"/>
  <c r="D17" i="5"/>
  <c r="D14" i="5"/>
  <c r="D12" i="5"/>
  <c r="D11" i="5"/>
  <c r="D10" i="5"/>
  <c r="D9" i="5"/>
  <c r="D8" i="5"/>
  <c r="D6" i="5"/>
  <c r="D5" i="5"/>
</calcChain>
</file>

<file path=xl/sharedStrings.xml><?xml version="1.0" encoding="utf-8"?>
<sst xmlns="http://schemas.openxmlformats.org/spreadsheetml/2006/main" count="285" uniqueCount="162">
  <si>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</si>
  <si>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</si>
  <si>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</si>
  <si>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</si>
  <si>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</si>
  <si>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</si>
  <si>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</si>
  <si>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</si>
  <si>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</si>
  <si>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</si>
  <si>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</si>
  <si>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</si>
  <si>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</si>
  <si>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</si>
  <si>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</si>
  <si>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</si>
  <si>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</si>
  <si>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</si>
  <si>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</si>
  <si>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</si>
  <si>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</si>
  <si>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</si>
  <si>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</si>
  <si>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</si>
  <si>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</si>
  <si>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</si>
  <si>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</si>
  <si>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</si>
  <si>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</si>
  <si>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</si>
  <si>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</si>
  <si>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</si>
  <si>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</si>
  <si>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</si>
  <si>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</si>
  <si>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</si>
  <si>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</si>
  <si>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</si>
  <si>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</si>
  <si>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</si>
  <si>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</si>
  <si>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</si>
  <si>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</si>
  <si>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</si>
  <si>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</si>
  <si>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</si>
  <si>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</si>
  <si>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</si>
  <si>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</si>
  <si>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</si>
  <si>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</si>
  <si>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</si>
  <si>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</si>
  <si>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</si>
  <si>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</si>
  <si>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</si>
  <si>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</si>
  <si>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</si>
  <si>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</si>
  <si>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</si>
  <si>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</si>
  <si>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</si>
  <si>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</si>
  <si>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</si>
  <si>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</si>
  <si>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</si>
  <si>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</si>
  <si>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</si>
  <si>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</si>
  <si>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</si>
  <si>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</si>
  <si>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</si>
  <si>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</si>
  <si>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</si>
  <si>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</si>
  <si>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</si>
  <si>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</si>
  <si>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</si>
  <si>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</si>
  <si>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</si>
  <si>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</si>
  <si>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</si>
  <si>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</si>
  <si>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</si>
  <si>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</si>
  <si>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</si>
  <si>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</si>
  <si>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</si>
  <si>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</si>
  <si>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</si>
  <si>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</si>
  <si>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</si>
  <si>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</si>
  <si>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</si>
  <si>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</si>
  <si>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</si>
  <si>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</si>
  <si>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</si>
  <si>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</si>
  <si>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</si>
  <si>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</si>
  <si>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</si>
  <si>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</si>
  <si>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</si>
  <si>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</si>
  <si>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</si>
  <si>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</si>
  <si>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</si>
  <si>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</si>
  <si>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</si>
  <si>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</si>
  <si>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</si>
  <si>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</si>
  <si>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</si>
  <si>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Subidrección  Técnica</t>
  </si>
  <si>
    <t>Subdireccción de Operación y Mantenimiento</t>
  </si>
  <si>
    <t>Hugo Fernando</t>
  </si>
  <si>
    <t>Carrillo</t>
  </si>
  <si>
    <t>Suárez</t>
  </si>
  <si>
    <t>Asistir al curso de Escuela del Agua 2022, capacitación que impartio la UNAM</t>
  </si>
  <si>
    <t>México</t>
  </si>
  <si>
    <t>Veracruz</t>
  </si>
  <si>
    <t>Xalapa</t>
  </si>
  <si>
    <t>http://187.174.252.244/caev/pdfs/viaticos/2015/MANUAL%20VIATICO.pdf</t>
  </si>
  <si>
    <t>Subidrección Administrativa</t>
  </si>
  <si>
    <t>Ofcina Operadora de Cosamaloapan, información correspsondiente al 4 trimestre 2022</t>
  </si>
  <si>
    <t>8.2.4.5.1.3.7.05.01</t>
  </si>
  <si>
    <t>Alimentacion y hospedaje</t>
  </si>
  <si>
    <t>Transportes y peajes</t>
  </si>
  <si>
    <t>Combustibles y lubricantes</t>
  </si>
  <si>
    <t>Jefe de la oficina operadora CAEV Cosamaloapan</t>
  </si>
  <si>
    <t>Encargado de la Sección de Contol de Calidad oficina operadora CAEV Cosamaloapan</t>
  </si>
  <si>
    <t>Dirección General de la CAEV oficinas centrales</t>
  </si>
  <si>
    <t>Jorge Armando</t>
  </si>
  <si>
    <t xml:space="preserve">Gándara </t>
  </si>
  <si>
    <t>López</t>
  </si>
  <si>
    <t>Entrega en HL Electric, transformador de Nopaltepec para su compostura y bomba vertical de 60 hp del pozo 9 de cosamaloapan</t>
  </si>
  <si>
    <t>Subdirector Técnico</t>
  </si>
  <si>
    <t>Subdirección de Operación y Mantenimiento CAEV Xalapa</t>
  </si>
  <si>
    <t>Subdireccción de Operación y Mantenimiento CAEV Xalapa</t>
  </si>
  <si>
    <t>José Eduardo</t>
  </si>
  <si>
    <t>Delgado</t>
  </si>
  <si>
    <t>Trujillo</t>
  </si>
  <si>
    <t>Recoger en el almacen general de la caev neumaticos, articulos de papeleria y limpieza y dejar documentación y equipos de computos en oficinas centrales</t>
  </si>
  <si>
    <t>Auxiliar Comercial</t>
  </si>
  <si>
    <t>Subdirección Comercial oficina operadora caev cosamaloapan</t>
  </si>
  <si>
    <t>Claudia</t>
  </si>
  <si>
    <t>Tadeo</t>
  </si>
  <si>
    <t>Contreras</t>
  </si>
  <si>
    <t>Presentarse en las oficinas de subdirección  administrativa de la caev</t>
  </si>
  <si>
    <t>Ir a buscar articulos de limpieza en el almacen gral de la caev</t>
  </si>
  <si>
    <t>https://drive.google.com/file/d/16G6LnlSsQ1hncRzKLUjYqZTVZXRhwo4a/view?usp=sharing</t>
  </si>
  <si>
    <t>https://drive.google.com/file/d/1KdhajCbA-KdQdEGE0aYKl3HwW_zK_jRv/view?usp=sharing</t>
  </si>
  <si>
    <t>https://drive.google.com/file/d/1kX_w0f94a8vehiqaUnlAFhajqsLhJqFR/view?usp=sharing</t>
  </si>
  <si>
    <t>https://drive.google.com/file/d/1EE83IMbFstD5eYhr1yBgANRFnmojc9PP/view?usp=sharing</t>
  </si>
  <si>
    <t>https://drive.google.com/file/d/1u0dgGGeJdayQI2KCkhotf1y_ccjQmORV/view?usp=sharing</t>
  </si>
  <si>
    <t>https://drive.google.com/file/d/1WriYZF1hckVQa9_UPiZz7r8Gt5p4JcTC/view?usp=sharing</t>
  </si>
  <si>
    <t>https://drive.google.com/file/d/19D_mitmzxH9GaFVn7Eywy9hpHL38RT29/view?usp=sharing</t>
  </si>
  <si>
    <t>https://drive.google.com/file/d/1aVs2gRKK86Gl1KrLv_yEEcQRkGFSe0mT/view?usp=sharing</t>
  </si>
  <si>
    <t>https://drive.google.com/file/d/1l6_zuY6u5erQFP8nLQRz8HqSTQwpCxVy/view?usp=sharing</t>
  </si>
  <si>
    <t>https://drive.google.com/file/d/1WB5CxYkM_8goBnjJfoSSN_xMY0Vpw0cy/view?usp=sharing</t>
  </si>
  <si>
    <t>Ofcina Operadora de Cosamaloapan, información correspsondiente al 4 trimestre 2022 (Son $2,268.06 porque se capturo doble la cantidad que era por 108.00 la factura es 1812314)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</si>
</sst>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0" fillId="0" borderId="0" xfId="0" applyFill="1" applyBorder="1"/>
    <xf numFmtId="0" fontId="0" fillId="4" borderId="0" xfId="0" applyFill="1"/>
    <xf numFmtId="0" fontId="0" fillId="4" borderId="0" xfId="0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X_w0f94a8vehiqaUnlAFhajqsLhJqFR/view?usp=sharing" TargetMode="External"/><Relationship Id="rId3" Type="http://schemas.openxmlformats.org/officeDocument/2006/relationships/hyperlink" Target="http://187.174.252.244/caev/pdfs/viaticos/2015/MANUAL%20VIATICO.pdf" TargetMode="External"/><Relationship Id="rId7" Type="http://schemas.openxmlformats.org/officeDocument/2006/relationships/hyperlink" Target="https://drive.google.com/file/d/1KdhajCbA-KdQdEGE0aYKl3HwW_zK_jRv/view?usp=sharing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s://drive.google.com/file/d/16G6LnlSsQ1hncRzKLUjYqZTVZXRhwo4a/view?usp=sharing" TargetMode="External"/><Relationship Id="rId5" Type="http://schemas.openxmlformats.org/officeDocument/2006/relationships/hyperlink" Target="http://187.174.252.244/caev/pdfs/viaticos/2015/MANUAL%20VIATICO.pdf" TargetMode="External"/><Relationship Id="rId10" Type="http://schemas.openxmlformats.org/officeDocument/2006/relationships/hyperlink" Target="https://drive.google.com/file/d/1u0dgGGeJdayQI2KCkhotf1y_ccjQmORV/view?usp=sharing" TargetMode="External"/><Relationship Id="rId4" Type="http://schemas.openxmlformats.org/officeDocument/2006/relationships/hyperlink" Target="http://187.174.252.244/caev/pdfs/viaticos/2015/MANUAL%20VIATICO.pdf" TargetMode="External"/><Relationship Id="rId9" Type="http://schemas.openxmlformats.org/officeDocument/2006/relationships/hyperlink" Target="https://drive.google.com/file/d/1EE83IMbFstD5eYhr1yBgANRFnmojc9PP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6_zuY6u5erQFP8nLQRz8HqSTQwpCxVy/view?usp=sharing" TargetMode="External"/><Relationship Id="rId2" Type="http://schemas.openxmlformats.org/officeDocument/2006/relationships/hyperlink" Target="https://drive.google.com/file/d/1WB5CxYkM_8goBnjJfoSSN_xMY0Vpw0cy/view?usp=sharing" TargetMode="External"/><Relationship Id="rId1" Type="http://schemas.openxmlformats.org/officeDocument/2006/relationships/hyperlink" Target="https://drive.google.com/file/d/1WriYZF1hckVQa9_UPiZz7r8Gt5p4JcTC/view?usp=sharing" TargetMode="External"/><Relationship Id="rId5" Type="http://schemas.openxmlformats.org/officeDocument/2006/relationships/hyperlink" Target="https://drive.google.com/file/d/19D_mitmzxH9GaFVn7Eywy9hpHL38RT29/view?usp=sharing" TargetMode="External"/><Relationship Id="rId4" Type="http://schemas.openxmlformats.org/officeDocument/2006/relationships/hyperlink" Target="https://drive.google.com/file/d/1aVs2gRKK86Gl1KrLv_yEEcQRkGFSe0m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"/>
  <sheetViews>
    <sheetView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x14ac:dyDescent="0.25">
      <c r="A8">
        <v>2022</v>
      </c>
      <c r="B8" s="4">
        <v>44835</v>
      </c>
      <c r="C8" s="4">
        <v>44926</v>
      </c>
      <c r="D8" t="s">
        <v>91</v>
      </c>
      <c r="E8">
        <v>3</v>
      </c>
      <c r="F8" t="s">
        <v>131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 s="8">
        <v>2268.6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122</v>
      </c>
      <c r="W8" t="s">
        <v>119</v>
      </c>
      <c r="X8" s="4">
        <v>44887</v>
      </c>
      <c r="Y8" s="4">
        <v>44889</v>
      </c>
      <c r="Z8">
        <v>1</v>
      </c>
      <c r="AA8" s="8">
        <v>2268.6</v>
      </c>
      <c r="AB8" s="8">
        <v>0</v>
      </c>
      <c r="AC8" s="4">
        <v>44917</v>
      </c>
      <c r="AD8" s="5" t="s">
        <v>151</v>
      </c>
      <c r="AE8">
        <v>1</v>
      </c>
      <c r="AF8" s="5" t="s">
        <v>123</v>
      </c>
      <c r="AG8" t="s">
        <v>124</v>
      </c>
      <c r="AH8" s="4">
        <v>44949</v>
      </c>
      <c r="AI8" s="4">
        <v>44926</v>
      </c>
      <c r="AJ8" t="s">
        <v>161</v>
      </c>
    </row>
    <row r="9" spans="1:37" x14ac:dyDescent="0.25">
      <c r="A9">
        <v>2022</v>
      </c>
      <c r="B9" s="4">
        <v>44835</v>
      </c>
      <c r="C9" s="4">
        <v>44926</v>
      </c>
      <c r="D9" t="s">
        <v>98</v>
      </c>
      <c r="E9">
        <v>1</v>
      </c>
      <c r="F9" t="s">
        <v>130</v>
      </c>
      <c r="G9" t="s">
        <v>132</v>
      </c>
      <c r="H9" s="3" t="s">
        <v>132</v>
      </c>
      <c r="I9" t="s">
        <v>133</v>
      </c>
      <c r="J9" t="s">
        <v>134</v>
      </c>
      <c r="K9" t="s">
        <v>135</v>
      </c>
      <c r="L9" t="s">
        <v>101</v>
      </c>
      <c r="M9" t="s">
        <v>136</v>
      </c>
      <c r="N9" t="s">
        <v>103</v>
      </c>
      <c r="O9">
        <v>0</v>
      </c>
      <c r="P9" s="8">
        <v>1823.28</v>
      </c>
      <c r="Q9" t="s">
        <v>120</v>
      </c>
      <c r="R9" t="s">
        <v>121</v>
      </c>
      <c r="S9" t="s">
        <v>121</v>
      </c>
      <c r="T9" t="s">
        <v>120</v>
      </c>
      <c r="U9" t="s">
        <v>121</v>
      </c>
      <c r="V9" t="s">
        <v>121</v>
      </c>
      <c r="W9" t="s">
        <v>136</v>
      </c>
      <c r="X9" s="4">
        <v>44902</v>
      </c>
      <c r="Y9" s="4">
        <v>44902</v>
      </c>
      <c r="Z9">
        <v>2</v>
      </c>
      <c r="AA9" s="8">
        <v>1823.28</v>
      </c>
      <c r="AB9" s="8">
        <v>0</v>
      </c>
      <c r="AC9" s="4">
        <v>44888</v>
      </c>
      <c r="AD9" s="5" t="s">
        <v>152</v>
      </c>
      <c r="AE9">
        <v>2</v>
      </c>
      <c r="AF9" s="5" t="s">
        <v>123</v>
      </c>
      <c r="AG9" s="3" t="s">
        <v>124</v>
      </c>
      <c r="AH9" s="4">
        <v>44949</v>
      </c>
      <c r="AI9" s="4">
        <v>44926</v>
      </c>
      <c r="AJ9" s="3" t="s">
        <v>125</v>
      </c>
    </row>
    <row r="10" spans="1:37" x14ac:dyDescent="0.25">
      <c r="A10">
        <v>2022</v>
      </c>
      <c r="B10" s="4">
        <v>44835</v>
      </c>
      <c r="C10" s="4">
        <v>44926</v>
      </c>
      <c r="D10" t="s">
        <v>98</v>
      </c>
      <c r="E10">
        <v>2</v>
      </c>
      <c r="F10" t="s">
        <v>137</v>
      </c>
      <c r="G10" t="s">
        <v>138</v>
      </c>
      <c r="H10" s="7" t="s">
        <v>139</v>
      </c>
      <c r="I10" s="7" t="s">
        <v>140</v>
      </c>
      <c r="J10" s="7" t="s">
        <v>141</v>
      </c>
      <c r="K10" s="7" t="s">
        <v>142</v>
      </c>
      <c r="L10" t="s">
        <v>101</v>
      </c>
      <c r="M10" t="s">
        <v>143</v>
      </c>
      <c r="N10" t="s">
        <v>103</v>
      </c>
      <c r="O10">
        <v>1</v>
      </c>
      <c r="P10" s="8">
        <v>3333.69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122</v>
      </c>
      <c r="W10" t="s">
        <v>143</v>
      </c>
      <c r="X10" s="4">
        <v>44840</v>
      </c>
      <c r="Y10" s="4">
        <v>44840</v>
      </c>
      <c r="Z10">
        <v>3</v>
      </c>
      <c r="AA10" s="8">
        <v>3333.69</v>
      </c>
      <c r="AB10" s="8">
        <v>0</v>
      </c>
      <c r="AC10" s="4">
        <v>44868</v>
      </c>
      <c r="AD10" s="5" t="s">
        <v>153</v>
      </c>
      <c r="AE10">
        <v>3</v>
      </c>
      <c r="AF10" s="5" t="s">
        <v>123</v>
      </c>
      <c r="AG10" s="3" t="s">
        <v>124</v>
      </c>
      <c r="AH10" s="4">
        <v>44949</v>
      </c>
      <c r="AI10" s="4">
        <v>44926</v>
      </c>
      <c r="AJ10" s="3" t="s">
        <v>125</v>
      </c>
    </row>
    <row r="11" spans="1:37" x14ac:dyDescent="0.25">
      <c r="A11">
        <v>2022</v>
      </c>
      <c r="B11" s="4">
        <v>44835</v>
      </c>
      <c r="C11" s="4">
        <v>44926</v>
      </c>
      <c r="D11" t="s">
        <v>91</v>
      </c>
      <c r="E11">
        <v>4</v>
      </c>
      <c r="F11" t="s">
        <v>144</v>
      </c>
      <c r="G11" t="s">
        <v>145</v>
      </c>
      <c r="H11" s="3" t="s">
        <v>145</v>
      </c>
      <c r="I11" s="7" t="s">
        <v>146</v>
      </c>
      <c r="J11" s="7" t="s">
        <v>147</v>
      </c>
      <c r="K11" s="7" t="s">
        <v>148</v>
      </c>
      <c r="L11" t="s">
        <v>101</v>
      </c>
      <c r="M11" t="s">
        <v>149</v>
      </c>
      <c r="N11" t="s">
        <v>103</v>
      </c>
      <c r="O11">
        <v>0</v>
      </c>
      <c r="P11" s="8">
        <v>1424.99</v>
      </c>
      <c r="Q11" s="3" t="s">
        <v>120</v>
      </c>
      <c r="R11" s="3" t="s">
        <v>121</v>
      </c>
      <c r="S11" s="3" t="s">
        <v>122</v>
      </c>
      <c r="T11" s="3" t="s">
        <v>120</v>
      </c>
      <c r="U11" s="3" t="s">
        <v>121</v>
      </c>
      <c r="V11" s="3" t="s">
        <v>122</v>
      </c>
      <c r="W11" s="3" t="s">
        <v>149</v>
      </c>
      <c r="X11" s="4">
        <v>44842</v>
      </c>
      <c r="Y11" s="4">
        <v>44842</v>
      </c>
      <c r="Z11">
        <v>4</v>
      </c>
      <c r="AA11" s="8">
        <v>1424.99</v>
      </c>
      <c r="AB11" s="8">
        <v>0</v>
      </c>
      <c r="AC11" s="4">
        <v>44841</v>
      </c>
      <c r="AD11" s="5" t="s">
        <v>154</v>
      </c>
      <c r="AE11">
        <v>4</v>
      </c>
      <c r="AF11" s="5" t="s">
        <v>123</v>
      </c>
      <c r="AG11" s="3" t="s">
        <v>124</v>
      </c>
      <c r="AH11" s="4">
        <v>44949</v>
      </c>
      <c r="AI11" s="4">
        <v>44926</v>
      </c>
      <c r="AJ11" s="3" t="s">
        <v>125</v>
      </c>
      <c r="AK11" s="3"/>
    </row>
    <row r="12" spans="1:37" x14ac:dyDescent="0.25">
      <c r="A12">
        <v>2022</v>
      </c>
      <c r="B12" s="4">
        <v>44835</v>
      </c>
      <c r="C12" s="4">
        <v>44926</v>
      </c>
      <c r="D12" t="s">
        <v>98</v>
      </c>
      <c r="E12">
        <v>1</v>
      </c>
      <c r="F12" t="s">
        <v>130</v>
      </c>
      <c r="G12" t="s">
        <v>132</v>
      </c>
      <c r="H12" t="s">
        <v>132</v>
      </c>
      <c r="I12" t="s">
        <v>133</v>
      </c>
      <c r="J12" t="s">
        <v>134</v>
      </c>
      <c r="K12" t="s">
        <v>135</v>
      </c>
      <c r="L12" t="s">
        <v>101</v>
      </c>
      <c r="M12" t="s">
        <v>150</v>
      </c>
      <c r="N12" t="s">
        <v>103</v>
      </c>
      <c r="O12">
        <v>1</v>
      </c>
      <c r="P12" s="8">
        <v>3214.4</v>
      </c>
      <c r="Q12" s="3" t="s">
        <v>120</v>
      </c>
      <c r="R12" s="3" t="s">
        <v>121</v>
      </c>
      <c r="S12" s="3" t="s">
        <v>122</v>
      </c>
      <c r="T12" s="3" t="s">
        <v>120</v>
      </c>
      <c r="U12" s="3" t="s">
        <v>121</v>
      </c>
      <c r="V12" s="3" t="s">
        <v>122</v>
      </c>
      <c r="W12" t="s">
        <v>150</v>
      </c>
      <c r="X12" s="4">
        <v>44837</v>
      </c>
      <c r="Y12" s="4">
        <v>44837</v>
      </c>
      <c r="Z12">
        <v>5</v>
      </c>
      <c r="AA12" s="8">
        <v>3214.4</v>
      </c>
      <c r="AB12" s="8">
        <v>0</v>
      </c>
      <c r="AC12" s="4">
        <v>44839</v>
      </c>
      <c r="AD12" s="5" t="s">
        <v>155</v>
      </c>
      <c r="AE12">
        <v>5</v>
      </c>
      <c r="AF12" s="5" t="s">
        <v>123</v>
      </c>
      <c r="AG12" s="3" t="s">
        <v>124</v>
      </c>
      <c r="AH12" s="4">
        <v>44949</v>
      </c>
      <c r="AI12" s="4">
        <v>44926</v>
      </c>
      <c r="AJ12" s="3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D8" r:id="rId6"/>
    <hyperlink ref="AD9" r:id="rId7"/>
    <hyperlink ref="AD10" r:id="rId8"/>
    <hyperlink ref="AD11" r:id="rId9"/>
    <hyperlink ref="AD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18"/>
  <sheetViews>
    <sheetView tabSelected="1"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5" hidden="1" x14ac:dyDescent="0.25">
      <c r="B1" t="s">
        <v>7</v>
      </c>
      <c r="C1" t="s">
        <v>10</v>
      </c>
      <c r="D1" t="s">
        <v>12</v>
      </c>
    </row>
    <row r="2" spans="1:5" hidden="1" x14ac:dyDescent="0.25">
      <c r="B2" t="s">
        <v>105</v>
      </c>
      <c r="C2" t="s">
        <v>106</v>
      </c>
      <c r="D2" t="s">
        <v>107</v>
      </c>
    </row>
    <row r="3" spans="1:5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5" x14ac:dyDescent="0.25">
      <c r="A4" s="3">
        <v>1</v>
      </c>
      <c r="B4" s="6" t="s">
        <v>126</v>
      </c>
      <c r="C4" s="3" t="s">
        <v>127</v>
      </c>
      <c r="D4" s="3">
        <v>200</v>
      </c>
    </row>
    <row r="5" spans="1:5" x14ac:dyDescent="0.25">
      <c r="A5" s="3">
        <v>1</v>
      </c>
      <c r="B5" s="6" t="s">
        <v>126</v>
      </c>
      <c r="C5" s="3" t="s">
        <v>128</v>
      </c>
      <c r="D5" s="3">
        <f>73+73+108+90+90+195+195</f>
        <v>824</v>
      </c>
    </row>
    <row r="6" spans="1:5" x14ac:dyDescent="0.25">
      <c r="A6" s="3">
        <v>1</v>
      </c>
      <c r="B6" s="6" t="s">
        <v>126</v>
      </c>
      <c r="C6" s="3" t="s">
        <v>129</v>
      </c>
      <c r="D6" s="3">
        <f>300+944.6</f>
        <v>1244.5999999999999</v>
      </c>
    </row>
    <row r="7" spans="1:5" x14ac:dyDescent="0.25">
      <c r="A7" s="3">
        <v>2</v>
      </c>
      <c r="B7" s="6" t="s">
        <v>126</v>
      </c>
      <c r="C7" s="3" t="s">
        <v>127</v>
      </c>
      <c r="D7" s="7">
        <v>0</v>
      </c>
    </row>
    <row r="8" spans="1:5" x14ac:dyDescent="0.25">
      <c r="A8" s="3">
        <v>2</v>
      </c>
      <c r="B8" s="6" t="s">
        <v>126</v>
      </c>
      <c r="C8" s="3" t="s">
        <v>128</v>
      </c>
      <c r="D8" s="7">
        <f>195+195+90+111</f>
        <v>591</v>
      </c>
    </row>
    <row r="9" spans="1:5" x14ac:dyDescent="0.25">
      <c r="A9" s="3">
        <v>2</v>
      </c>
      <c r="B9" s="6" t="s">
        <v>126</v>
      </c>
      <c r="C9" s="3" t="s">
        <v>129</v>
      </c>
      <c r="D9" s="7">
        <f>747.6+484.68</f>
        <v>1232.28</v>
      </c>
    </row>
    <row r="10" spans="1:5" x14ac:dyDescent="0.25">
      <c r="A10" s="3">
        <v>3</v>
      </c>
      <c r="B10" s="6" t="s">
        <v>126</v>
      </c>
      <c r="C10" s="3" t="s">
        <v>127</v>
      </c>
      <c r="D10" s="7">
        <f>472+491</f>
        <v>963</v>
      </c>
    </row>
    <row r="11" spans="1:5" x14ac:dyDescent="0.25">
      <c r="A11" s="3">
        <v>3</v>
      </c>
      <c r="B11" s="6" t="s">
        <v>126</v>
      </c>
      <c r="C11" s="3" t="s">
        <v>128</v>
      </c>
      <c r="D11" s="7">
        <f>96+108+130</f>
        <v>334</v>
      </c>
    </row>
    <row r="12" spans="1:5" x14ac:dyDescent="0.25">
      <c r="A12" s="3">
        <v>3</v>
      </c>
      <c r="B12" s="6" t="s">
        <v>126</v>
      </c>
      <c r="C12" s="3" t="s">
        <v>129</v>
      </c>
      <c r="D12" s="7">
        <f>2036.69</f>
        <v>2036.69</v>
      </c>
    </row>
    <row r="13" spans="1:5" x14ac:dyDescent="0.25">
      <c r="A13" s="8">
        <v>4</v>
      </c>
      <c r="B13" s="9" t="s">
        <v>126</v>
      </c>
      <c r="C13" s="8" t="s">
        <v>127</v>
      </c>
      <c r="D13" s="8">
        <v>314.99</v>
      </c>
    </row>
    <row r="14" spans="1:5" x14ac:dyDescent="0.25">
      <c r="A14" s="8">
        <v>4</v>
      </c>
      <c r="B14" s="9" t="s">
        <v>126</v>
      </c>
      <c r="C14" s="8" t="s">
        <v>128</v>
      </c>
      <c r="D14" s="8">
        <f>940+170</f>
        <v>1110</v>
      </c>
      <c r="E14" s="8"/>
    </row>
    <row r="15" spans="1:5" x14ac:dyDescent="0.25">
      <c r="A15">
        <v>4</v>
      </c>
      <c r="B15" s="6" t="s">
        <v>126</v>
      </c>
      <c r="C15" s="3" t="s">
        <v>129</v>
      </c>
      <c r="D15">
        <v>0</v>
      </c>
      <c r="E15" s="8"/>
    </row>
    <row r="16" spans="1:5" s="8" customFormat="1" x14ac:dyDescent="0.25">
      <c r="A16">
        <v>5</v>
      </c>
      <c r="B16" s="6" t="s">
        <v>126</v>
      </c>
      <c r="C16" s="3" t="s">
        <v>127</v>
      </c>
      <c r="D16">
        <v>291.99</v>
      </c>
      <c r="E16"/>
    </row>
    <row r="17" spans="1:5" s="8" customFormat="1" x14ac:dyDescent="0.25">
      <c r="A17">
        <v>5</v>
      </c>
      <c r="B17" s="6" t="s">
        <v>126</v>
      </c>
      <c r="C17" s="3" t="s">
        <v>128</v>
      </c>
      <c r="D17">
        <f>855+195+108</f>
        <v>1158</v>
      </c>
      <c r="E17"/>
    </row>
    <row r="18" spans="1:5" x14ac:dyDescent="0.25">
      <c r="A18">
        <v>5</v>
      </c>
      <c r="B18" s="6" t="s">
        <v>126</v>
      </c>
      <c r="C18" s="3" t="s">
        <v>129</v>
      </c>
      <c r="D18">
        <f>764.41+1000</f>
        <v>1764.4099999999999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B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156</v>
      </c>
    </row>
    <row r="5" spans="1:2" x14ac:dyDescent="0.25">
      <c r="A5">
        <v>2</v>
      </c>
      <c r="B5" s="5" t="s">
        <v>157</v>
      </c>
    </row>
    <row r="6" spans="1:2" x14ac:dyDescent="0.25">
      <c r="A6">
        <v>3</v>
      </c>
      <c r="B6" s="5" t="s">
        <v>158</v>
      </c>
    </row>
    <row r="7" spans="1:2" x14ac:dyDescent="0.25">
      <c r="A7">
        <v>4</v>
      </c>
      <c r="B7" s="5" t="s">
        <v>159</v>
      </c>
    </row>
    <row r="8" spans="1:2" x14ac:dyDescent="0.25">
      <c r="A8">
        <v>5</v>
      </c>
      <c r="B8" s="5" t="s">
        <v>160</v>
      </c>
    </row>
  </sheetData>
  <hyperlinks>
    <hyperlink ref="B4" r:id="rId1"/>
    <hyperlink ref="B8" r:id="rId2"/>
    <hyperlink ref="B7" r:id="rId3"/>
    <hyperlink ref="B6" r:id="rId4"/>
    <hyperlink ref="B5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2023-01-13T19:42:18Z</dcterms:created>
  <dcterms:modified xsi:type="dcterms:W3CDTF">2023-02-01T22:09:49Z</dcterms:modified>
</cp:coreProperties>
</file>