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AB21" i="1" l="1"/>
  <c r="AB20" i="1"/>
  <c r="AB18" i="1"/>
  <c r="AB17" i="1"/>
  <c r="AB16" i="1"/>
  <c r="AB15" i="1"/>
  <c r="AB14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<sst xmlns="http://schemas.openxmlformats.org/spreadsheetml/2006/main" count="553" uniqueCount="202">
  <si>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</si>
  <si>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</si>
  <si>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</si>
  <si>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</si>
  <si>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</si>
  <si>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</si>
  <si>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</si>
  <si>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</si>
  <si>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</si>
  <si>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</si>
  <si>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</si>
  <si>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</si>
  <si>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</si>
  <si>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</si>
  <si>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</si>
  <si>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</si>
  <si>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</si>
  <si>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</si>
  <si>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</si>
  <si>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</si>
  <si>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</si>
  <si>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</si>
  <si>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</si>
  <si>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</si>
  <si>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</si>
  <si>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</si>
  <si>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</si>
  <si>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</si>
  <si>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</si>
  <si>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</si>
  <si>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</si>
  <si>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</si>
  <si>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</si>
  <si>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</si>
  <si>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</si>
  <si>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</si>
  <si>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</si>
  <si>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</si>
  <si>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</si>
  <si>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</si>
  <si>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</si>
  <si>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</si>
  <si>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</si>
  <si>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</si>
  <si>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</si>
  <si>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</si>
  <si>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</si>
  <si>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</si>
  <si>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</si>
  <si>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</si>
  <si>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</si>
  <si>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</si>
  <si>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</si>
  <si>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</si>
  <si>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</si>
  <si>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</si>
  <si>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</si>
  <si>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</si>
  <si>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</si>
  <si>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</si>
  <si>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</si>
  <si>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</si>
  <si>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</si>
  <si>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</si>
  <si>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</si>
  <si>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</si>
  <si>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</si>
  <si>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</si>
  <si>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</si>
  <si>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</si>
  <si>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</si>
  <si>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</si>
  <si>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</si>
  <si>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</si>
  <si>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</si>
  <si>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</si>
  <si>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</si>
  <si>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</si>
  <si>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</si>
  <si>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</si>
  <si>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</si>
  <si>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</si>
  <si>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</si>
  <si>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</si>
  <si>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</si>
  <si>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</si>
  <si>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</si>
  <si>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</si>
  <si>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</si>
  <si>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</si>
  <si>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</si>
  <si>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</si>
  <si>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</si>
  <si>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</si>
  <si>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</si>
  <si>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</si>
  <si>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</si>
  <si>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</si>
  <si>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</si>
  <si>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</si>
  <si>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</si>
  <si>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</si>
  <si>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</si>
  <si>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</si>
  <si>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</si>
  <si>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</si>
  <si>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</si>
  <si>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</si>
  <si>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</si>
  <si>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</si>
  <si>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</si>
  <si>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</si>
  <si>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</si>
  <si>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</si>
  <si>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</si>
  <si>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</si>
  <si>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Comisionado para entregar documentación a la unidad uridica, cedulas del comité contraloria ciudadana e ir por material al almacen gral de la CAEV</t>
  </si>
  <si>
    <t>Dirección General de la CAEV oficinas centrales</t>
  </si>
  <si>
    <t>Jorge Armando</t>
  </si>
  <si>
    <t>Gándara</t>
  </si>
  <si>
    <t>López</t>
  </si>
  <si>
    <t>México</t>
  </si>
  <si>
    <t>Veracruz</t>
  </si>
  <si>
    <t>Xalapa</t>
  </si>
  <si>
    <t>https://drive.google.com/file/d/1m8vNFhxOZ-4_WahChr4mzn3lLkE4kcO7/view?usp=sharing</t>
  </si>
  <si>
    <t>http://187.174.252.244/caev/pdfs/viaticos/2020/tarifa%20de%20viaticos0001.pdf</t>
  </si>
  <si>
    <t>Subdirección Administrativa</t>
  </si>
  <si>
    <t>Ofcina Operadora de Cosamaloapan, información correspondiente al 1 trimestre 2024</t>
  </si>
  <si>
    <t xml:space="preserve">Comisionado para asistir a reunion de oficinas operadoras </t>
  </si>
  <si>
    <t>https://drive.google.com/file/d/1TFxApffoSQhiMdXL1TVmpjjDU2pD5fjv/view?usp=sharing</t>
  </si>
  <si>
    <t>Comisionado a presentarse a oficinas centrales de la CAEV</t>
  </si>
  <si>
    <t>https://drive.google.com/file/d/1lKexiaeYcfFEbpMMwvVyEs7vZDuLUmP2/view?usp=sharing</t>
  </si>
  <si>
    <t>Comisionado asistir a capacitación utilizar radiadores, detectores de tuberia y camara termográfica en oficinas centrales</t>
  </si>
  <si>
    <t>Subdirección Técnica de la Oficina Operadora de Cosamaloapan</t>
  </si>
  <si>
    <t xml:space="preserve">José Rodolfo </t>
  </si>
  <si>
    <t>Santiago</t>
  </si>
  <si>
    <t>Uscanga</t>
  </si>
  <si>
    <t>https://drive.google.com/file/d/1_Gta58zY6peb6q7UBzd1KhK2aeBFiqno/view?usp=sharing</t>
  </si>
  <si>
    <t>Usiel Josué</t>
  </si>
  <si>
    <t>Molina</t>
  </si>
  <si>
    <t>Fernández</t>
  </si>
  <si>
    <t>https://drive.google.com/file/d/1i18aTgBx4Hu8EF48R7bNjkdWwbkg3ZwP/view?usp=sharing</t>
  </si>
  <si>
    <t xml:space="preserve">Comisionada a la capacitación de archivo </t>
  </si>
  <si>
    <t>Subdireccción Administrativa de la Oficina Operadora de Cosamaloapan</t>
  </si>
  <si>
    <t>Silvia</t>
  </si>
  <si>
    <t>Pimentel</t>
  </si>
  <si>
    <t>Torres</t>
  </si>
  <si>
    <t>Tlacotalpan</t>
  </si>
  <si>
    <t>https://drive.google.com/file/d/10Bbq5U6y8klN7mDIuQAHdfNLgSWAnxwT/view?usp=sharing</t>
  </si>
  <si>
    <t>Comisionado a recoger cable sumergible a la mensjaeria paquetexpress</t>
  </si>
  <si>
    <t>https://drive.google.com/file/d/1AepkDYhY0x-OyhN_FNESmKPpocnXmfQE/view?usp=sharing</t>
  </si>
  <si>
    <t>Comisionado a entregar varios motores y bombas a componer a innovación de ingenieria  y recoger bateria para camioneta nissan 243</t>
  </si>
  <si>
    <t>Comisionado a entregar varios motores y bpmbas a componer a innovación de ingenieria  y recoger bateria para camioneta nissan 243</t>
  </si>
  <si>
    <t>José Eduardo</t>
  </si>
  <si>
    <t>Delgado</t>
  </si>
  <si>
    <t>Trujillo</t>
  </si>
  <si>
    <t>https://drive.google.com/file/d/198z4Pfn28czT_J5C0aoxL_ms-7HuYUOH/view?usp=sharing</t>
  </si>
  <si>
    <t>Comisionada a reunion de trabajo a cargo del personal de la oficina de contabilidad y control presupuestal</t>
  </si>
  <si>
    <t>Subdirección Administrativa de la Oficina Operadora de Cosamaloapan</t>
  </si>
  <si>
    <t>María José</t>
  </si>
  <si>
    <t>Dominguez</t>
  </si>
  <si>
    <t>Crúz</t>
  </si>
  <si>
    <t>https://drive.google.com/file/d/17aNO741mCHte_ecNFawSSMrOd2dMaAR8/view?usp=sharing</t>
  </si>
  <si>
    <t>Comisionado a reunión de trabajo a cargo del personal de la oficina de contabilidad y control presupuestal</t>
  </si>
  <si>
    <t>José Fernando</t>
  </si>
  <si>
    <t>Magaña</t>
  </si>
  <si>
    <t>García</t>
  </si>
  <si>
    <t>https://drive.google.com/file/d/1MMVuvpf_bEZbEIm7k1U6ZkiV1TTJGHCJ/view?usp=sharing</t>
  </si>
  <si>
    <t>Comisionado a reunion de trabajo derivado de la Circular  DG/7C5/00434/2024</t>
  </si>
  <si>
    <t>https://drive.google.com/file/d/1BX1JUVObhc5xowhQ0B0fy004YObvO5qf/view?usp=sharing</t>
  </si>
  <si>
    <t>Comisionada a reunion de trabajo derivado de la Circular  DG/7C5/00434/2024</t>
  </si>
  <si>
    <t>Karla Berenice</t>
  </si>
  <si>
    <t>Avila</t>
  </si>
  <si>
    <t>Cobos</t>
  </si>
  <si>
    <t>https://drive.google.com/file/d/1QlRwfYisCWSpAHgMV05S1Oj1NGJloS5T/view?usp=sharing</t>
  </si>
  <si>
    <t>Comisionado a curso en materia comercial impartido por personal de BANOBRAS</t>
  </si>
  <si>
    <t>Subdirección Comercial de la Oficina Operadora de Cosamaloapan</t>
  </si>
  <si>
    <t>Arturo</t>
  </si>
  <si>
    <t>Guerrero</t>
  </si>
  <si>
    <t>https://drive.google.com/file/d/1ee6BA92AoN1WLKFTsScYPRDTBMwuWzVk/view?usp=sharing</t>
  </si>
  <si>
    <t>Comisionada a curso en materia comercial impartido por personal de BANOBRAS</t>
  </si>
  <si>
    <t>Rosa Isela</t>
  </si>
  <si>
    <t>Salomón</t>
  </si>
  <si>
    <t>https://drive.google.com/file/d/1XIyt-CheW6Vh8OR7Jxwac2tDN64eKMFl/view?usp=sharing</t>
  </si>
  <si>
    <t>8.2.4.5.1.3.7.05.01</t>
  </si>
  <si>
    <t>Alimentacion y hospedaje</t>
  </si>
  <si>
    <t>Transportes y peajes</t>
  </si>
  <si>
    <t>Combustibles y lubricantes</t>
  </si>
  <si>
    <t>https://drive.google.com/file/d/1knhGffxSRB8CNSCauWd7vwCaCS-pPeji/view?usp=sharing</t>
  </si>
  <si>
    <t>https://drive.google.com/file/d/1rwTvPjfvgKHIS-C1qhtiNBB9UJEM0v5O/view?usp=sharing</t>
  </si>
  <si>
    <t>https://drive.google.com/file/d/19ck05IendxUIXfvrzZ0qMkY-Q-UXcGNh/view?usp=sharing</t>
  </si>
  <si>
    <t>https://drive.google.com/file/d/1yBpY8O6cbs1rMIUBMXr5TW-6KMSiZK7G/view?usp=sharing</t>
  </si>
  <si>
    <t>https://drive.google.com/file/d/1Fj-ZFF8bXvTplNgz8ZoSPavmNRvjxZxa/view?usp=sharing</t>
  </si>
  <si>
    <t>https://drive.google.com/file/d/1Dl9oIaVsWUz_5TBt6mchx6pH1KFWCR8g/view?usp=sharing</t>
  </si>
  <si>
    <t>https://drive.google.com/file/d/1NWwISVM90wcrNWNUnOYOBVOmDAmD5T0K/view?usp=sharing</t>
  </si>
  <si>
    <t>https://drive.google.com/file/d/1xy2PVELKKgmpFD4glUOkgORj1OU1Y53i/view?usp=sharing</t>
  </si>
  <si>
    <t>https://drive.google.com/file/d/1locM2dmkH_8JDD_e6FT6VvU1RRSy4pV9/view?usp=sharing</t>
  </si>
  <si>
    <t>https://drive.google.com/file/d/1l5fYM5R1pJX835I4ohzQvV2S8q1fvd68/view?usp=sharing</t>
  </si>
  <si>
    <t>https://drive.google.com/file/d/1OAJyyrXKo6SDlR-WhMPulP0jenyVa9j2/view?usp=sharing</t>
  </si>
  <si>
    <t>https://drive.google.com/file/d/1thSJassW4yyyw2Ej-u5U0pqrXhs1P8Vb/view?usp=sharing</t>
  </si>
  <si>
    <t>https://drive.google.com/file/d/1h5AJ25xkGbGaqVF-Cdw16XiYYMS9oXyI/view?usp=sharing</t>
  </si>
  <si>
    <t>https://drive.google.com/file/d/1Lv6SEDVPTSLLyPpbeRjMkOLgpxCGZCm6/view?usp=sharing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</si>
</sst>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0" xfId="0" applyFill="1"/>
    <xf numFmtId="0" fontId="3" fillId="5" borderId="0" xfId="1" applyFill="1"/>
    <xf numFmtId="0" fontId="3" fillId="3" borderId="0" xfId="1"/>
    <xf numFmtId="0" fontId="0" fillId="5" borderId="0" xfId="0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20/tarifa%20de%20viaticos0001.pdf" TargetMode="External"/><Relationship Id="rId13" Type="http://schemas.openxmlformats.org/officeDocument/2006/relationships/hyperlink" Target="http://187.174.252.244/caev/pdfs/viaticos/2020/tarifa%20de%20viaticos0001.pdf" TargetMode="External"/><Relationship Id="rId18" Type="http://schemas.openxmlformats.org/officeDocument/2006/relationships/hyperlink" Target="https://drive.google.com/file/d/1_Gta58zY6peb6q7UBzd1KhK2aeBFiqno/view?usp=sharing" TargetMode="External"/><Relationship Id="rId26" Type="http://schemas.openxmlformats.org/officeDocument/2006/relationships/hyperlink" Target="https://drive.google.com/file/d/1QlRwfYisCWSpAHgMV05S1Oj1NGJloS5T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21" Type="http://schemas.openxmlformats.org/officeDocument/2006/relationships/hyperlink" Target="https://drive.google.com/file/d/1AepkDYhY0x-OyhN_FNESmKPpocnXmfQE/view?usp=sharing" TargetMode="External"/><Relationship Id="rId7" Type="http://schemas.openxmlformats.org/officeDocument/2006/relationships/hyperlink" Target="http://187.174.252.244/caev/pdfs/viaticos/2020/tarifa%20de%20viaticos0001.pdf" TargetMode="External"/><Relationship Id="rId12" Type="http://schemas.openxmlformats.org/officeDocument/2006/relationships/hyperlink" Target="http://187.174.252.244/caev/pdfs/viaticos/2020/tarifa%20de%20viaticos0001.pdf" TargetMode="External"/><Relationship Id="rId17" Type="http://schemas.openxmlformats.org/officeDocument/2006/relationships/hyperlink" Target="https://drive.google.com/file/d/1lKexiaeYcfFEbpMMwvVyEs7vZDuLUmP2/view?usp=sharing" TargetMode="External"/><Relationship Id="rId25" Type="http://schemas.openxmlformats.org/officeDocument/2006/relationships/hyperlink" Target="https://drive.google.com/file/d/1BX1JUVObhc5xowhQ0B0fy004YObvO5qf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6" Type="http://schemas.openxmlformats.org/officeDocument/2006/relationships/hyperlink" Target="https://drive.google.com/file/d/1TFxApffoSQhiMdXL1TVmpjjDU2pD5fjv/view?usp=sharing" TargetMode="External"/><Relationship Id="rId20" Type="http://schemas.openxmlformats.org/officeDocument/2006/relationships/hyperlink" Target="https://drive.google.com/file/d/10Bbq5U6y8klN7mDIuQAHdfNLgSWAnxwT/view?usp=sharing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://187.174.252.244/caev/pdfs/viaticos/2020/tarifa%20de%20viaticos0001.pdf" TargetMode="External"/><Relationship Id="rId11" Type="http://schemas.openxmlformats.org/officeDocument/2006/relationships/hyperlink" Target="http://187.174.252.244/caev/pdfs/viaticos/2020/tarifa%20de%20viaticos0001.pdf" TargetMode="External"/><Relationship Id="rId24" Type="http://schemas.openxmlformats.org/officeDocument/2006/relationships/hyperlink" Target="https://drive.google.com/file/d/1MMVuvpf_bEZbEIm7k1U6ZkiV1TTJGHCJ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15" Type="http://schemas.openxmlformats.org/officeDocument/2006/relationships/hyperlink" Target="https://drive.google.com/file/d/1m8vNFhxOZ-4_WahChr4mzn3lLkE4kcO7/view?usp=sharing" TargetMode="External"/><Relationship Id="rId23" Type="http://schemas.openxmlformats.org/officeDocument/2006/relationships/hyperlink" Target="https://drive.google.com/file/d/17aNO741mCHte_ecNFawSSMrOd2dMaAR8/view?usp=sharing" TargetMode="External"/><Relationship Id="rId28" Type="http://schemas.openxmlformats.org/officeDocument/2006/relationships/hyperlink" Target="https://drive.google.com/file/d/1XIyt-CheW6Vh8OR7Jxwac2tDN64eKMFl/view?usp=sharing" TargetMode="External"/><Relationship Id="rId10" Type="http://schemas.openxmlformats.org/officeDocument/2006/relationships/hyperlink" Target="http://187.174.252.244/caev/pdfs/viaticos/2020/tarifa%20de%20viaticos0001.pdf" TargetMode="External"/><Relationship Id="rId19" Type="http://schemas.openxmlformats.org/officeDocument/2006/relationships/hyperlink" Target="https://drive.google.com/file/d/1i18aTgBx4Hu8EF48R7bNjkdWwbkg3ZwP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://187.174.252.244/caev/pdfs/viaticos/2020/tarifa%20de%20viaticos0001.pdf" TargetMode="External"/><Relationship Id="rId14" Type="http://schemas.openxmlformats.org/officeDocument/2006/relationships/hyperlink" Target="http://187.174.252.244/caev/pdfs/viaticos/2020/tarifa%20de%20viaticos0001.pdf" TargetMode="External"/><Relationship Id="rId22" Type="http://schemas.openxmlformats.org/officeDocument/2006/relationships/hyperlink" Target="https://drive.google.com/file/d/198z4Pfn28czT_J5C0aoxL_ms-7HuYUOH/view?usp=sharing" TargetMode="External"/><Relationship Id="rId27" Type="http://schemas.openxmlformats.org/officeDocument/2006/relationships/hyperlink" Target="https://drive.google.com/file/d/1ee6BA92AoN1WLKFTsScYPRDTBMwuWzVk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y2PVELKKgmpFD4glUOkgORj1OU1Y53i/view?usp=sharing" TargetMode="External"/><Relationship Id="rId13" Type="http://schemas.openxmlformats.org/officeDocument/2006/relationships/hyperlink" Target="https://drive.google.com/file/d/1h5AJ25xkGbGaqVF-Cdw16XiYYMS9oXyI/view?usp=sharing" TargetMode="External"/><Relationship Id="rId3" Type="http://schemas.openxmlformats.org/officeDocument/2006/relationships/hyperlink" Target="https://drive.google.com/file/d/1rwTvPjfvgKHIS-C1qhtiNBB9UJEM0v5O/view?usp=sharing" TargetMode="External"/><Relationship Id="rId7" Type="http://schemas.openxmlformats.org/officeDocument/2006/relationships/hyperlink" Target="https://drive.google.com/file/d/1NWwISVM90wcrNWNUnOYOBVOmDAmD5T0K/view?usp=sharing" TargetMode="External"/><Relationship Id="rId12" Type="http://schemas.openxmlformats.org/officeDocument/2006/relationships/hyperlink" Target="https://drive.google.com/file/d/1thSJassW4yyyw2Ej-u5U0pqrXhs1P8Vb/view?usp=sharing" TargetMode="External"/><Relationship Id="rId2" Type="http://schemas.openxmlformats.org/officeDocument/2006/relationships/hyperlink" Target="https://drive.google.com/file/d/1knhGffxSRB8CNSCauWd7vwCaCS-pPeji/view?usp=sharing" TargetMode="External"/><Relationship Id="rId1" Type="http://schemas.openxmlformats.org/officeDocument/2006/relationships/hyperlink" Target="https://drive.google.com/file/d/1yBpY8O6cbs1rMIUBMXr5TW-6KMSiZK7G/view?usp=sharing" TargetMode="External"/><Relationship Id="rId6" Type="http://schemas.openxmlformats.org/officeDocument/2006/relationships/hyperlink" Target="https://drive.google.com/file/d/1Dl9oIaVsWUz_5TBt6mchx6pH1KFWCR8g/view?usp=sharing" TargetMode="External"/><Relationship Id="rId11" Type="http://schemas.openxmlformats.org/officeDocument/2006/relationships/hyperlink" Target="https://drive.google.com/file/d/1OAJyyrXKo6SDlR-WhMPulP0jenyVa9j2/view?usp=sharing" TargetMode="External"/><Relationship Id="rId5" Type="http://schemas.openxmlformats.org/officeDocument/2006/relationships/hyperlink" Target="https://drive.google.com/file/d/1Fj-ZFF8bXvTplNgz8ZoSPavmNRvjxZxa/view?usp=sharing" TargetMode="External"/><Relationship Id="rId10" Type="http://schemas.openxmlformats.org/officeDocument/2006/relationships/hyperlink" Target="https://drive.google.com/file/d/1l5fYM5R1pJX835I4ohzQvV2S8q1fvd68/view?usp=sharing" TargetMode="External"/><Relationship Id="rId4" Type="http://schemas.openxmlformats.org/officeDocument/2006/relationships/hyperlink" Target="https://drive.google.com/file/d/19ck05IendxUIXfvrzZ0qMkY-Q-UXcGNh/view?usp=sharing" TargetMode="External"/><Relationship Id="rId9" Type="http://schemas.openxmlformats.org/officeDocument/2006/relationships/hyperlink" Target="https://drive.google.com/file/d/1locM2dmkH_8JDD_e6FT6VvU1RRSy4pV9/view?usp=sharing" TargetMode="External"/><Relationship Id="rId14" Type="http://schemas.openxmlformats.org/officeDocument/2006/relationships/hyperlink" Target="https://drive.google.com/file/d/1Lv6SEDVPTSLLyPpbeRjMkOLgpxCGZCm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98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 s="7">
        <v>2920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123</v>
      </c>
      <c r="X8" t="s">
        <v>116</v>
      </c>
      <c r="Y8" s="6">
        <v>45309</v>
      </c>
      <c r="Z8" s="6">
        <v>45309</v>
      </c>
      <c r="AA8">
        <v>1</v>
      </c>
      <c r="AB8">
        <f>2920-580.24</f>
        <v>2339.7600000000002</v>
      </c>
      <c r="AC8">
        <v>580.24</v>
      </c>
      <c r="AD8" s="6">
        <v>45313</v>
      </c>
      <c r="AE8" s="8" t="s">
        <v>124</v>
      </c>
      <c r="AF8">
        <v>1</v>
      </c>
      <c r="AG8" s="9" t="s">
        <v>125</v>
      </c>
      <c r="AH8" t="s">
        <v>126</v>
      </c>
      <c r="AI8" s="6">
        <v>45382</v>
      </c>
      <c r="AJ8" t="s">
        <v>127</v>
      </c>
    </row>
    <row r="9" spans="1:36" x14ac:dyDescent="0.25">
      <c r="A9">
        <v>2024</v>
      </c>
      <c r="B9" s="6">
        <v>45292</v>
      </c>
      <c r="C9" s="6">
        <v>45382</v>
      </c>
      <c r="D9" t="s">
        <v>98</v>
      </c>
      <c r="E9">
        <v>1</v>
      </c>
      <c r="F9" t="s">
        <v>128</v>
      </c>
      <c r="G9" t="s">
        <v>128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128</v>
      </c>
      <c r="O9" t="s">
        <v>105</v>
      </c>
      <c r="P9">
        <v>0</v>
      </c>
      <c r="Q9" s="7">
        <v>3952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123</v>
      </c>
      <c r="X9" t="s">
        <v>128</v>
      </c>
      <c r="Y9" s="6">
        <v>45328</v>
      </c>
      <c r="Z9" s="6">
        <v>45329</v>
      </c>
      <c r="AA9">
        <v>2</v>
      </c>
      <c r="AB9">
        <f>3952-386.95</f>
        <v>3565.05</v>
      </c>
      <c r="AC9">
        <v>386.95</v>
      </c>
      <c r="AD9" s="6">
        <v>45344</v>
      </c>
      <c r="AE9" s="8" t="s">
        <v>129</v>
      </c>
      <c r="AF9">
        <v>2</v>
      </c>
      <c r="AG9" s="9" t="s">
        <v>125</v>
      </c>
      <c r="AH9" t="s">
        <v>126</v>
      </c>
      <c r="AI9" s="6">
        <v>45382</v>
      </c>
      <c r="AJ9" t="s">
        <v>127</v>
      </c>
    </row>
    <row r="10" spans="1:36" x14ac:dyDescent="0.25">
      <c r="A10">
        <v>2024</v>
      </c>
      <c r="B10" s="6">
        <v>45292</v>
      </c>
      <c r="C10" s="6">
        <v>45382</v>
      </c>
      <c r="D10" t="s">
        <v>98</v>
      </c>
      <c r="E10">
        <v>1</v>
      </c>
      <c r="F10" t="s">
        <v>130</v>
      </c>
      <c r="G10" t="s">
        <v>130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t="s">
        <v>130</v>
      </c>
      <c r="O10" t="s">
        <v>105</v>
      </c>
      <c r="P10">
        <v>0</v>
      </c>
      <c r="Q10" s="7">
        <v>2720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123</v>
      </c>
      <c r="X10" t="s">
        <v>130</v>
      </c>
      <c r="Y10" s="6">
        <v>45344</v>
      </c>
      <c r="Z10" s="6">
        <v>45345</v>
      </c>
      <c r="AA10">
        <v>3</v>
      </c>
      <c r="AB10">
        <f>2720-776</f>
        <v>1944</v>
      </c>
      <c r="AC10">
        <v>776</v>
      </c>
      <c r="AD10" s="6">
        <v>45345</v>
      </c>
      <c r="AE10" s="8" t="s">
        <v>131</v>
      </c>
      <c r="AF10">
        <v>3</v>
      </c>
      <c r="AG10" s="9" t="s">
        <v>125</v>
      </c>
      <c r="AH10" t="s">
        <v>126</v>
      </c>
      <c r="AI10" s="6">
        <v>45382</v>
      </c>
      <c r="AJ10" t="s">
        <v>127</v>
      </c>
    </row>
    <row r="11" spans="1:36" x14ac:dyDescent="0.25">
      <c r="A11">
        <v>2024</v>
      </c>
      <c r="B11" s="6">
        <v>45292</v>
      </c>
      <c r="C11" s="6">
        <v>45382</v>
      </c>
      <c r="D11" t="s">
        <v>94</v>
      </c>
      <c r="E11">
        <v>4</v>
      </c>
      <c r="F11" t="s">
        <v>132</v>
      </c>
      <c r="G11" t="s">
        <v>132</v>
      </c>
      <c r="H11" t="s">
        <v>133</v>
      </c>
      <c r="I11" t="s">
        <v>134</v>
      </c>
      <c r="J11" t="s">
        <v>135</v>
      </c>
      <c r="K11" t="s">
        <v>136</v>
      </c>
      <c r="L11" t="s">
        <v>101</v>
      </c>
      <c r="M11" t="s">
        <v>103</v>
      </c>
      <c r="N11" t="s">
        <v>132</v>
      </c>
      <c r="O11" t="s">
        <v>105</v>
      </c>
      <c r="P11">
        <v>0</v>
      </c>
      <c r="Q11" s="7">
        <v>320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123</v>
      </c>
      <c r="X11" t="s">
        <v>132</v>
      </c>
      <c r="Y11" s="6">
        <v>45344</v>
      </c>
      <c r="Z11" s="6">
        <v>45344</v>
      </c>
      <c r="AA11">
        <v>4</v>
      </c>
      <c r="AB11">
        <f>320-114</f>
        <v>206</v>
      </c>
      <c r="AC11">
        <v>114</v>
      </c>
      <c r="AD11" s="6">
        <v>45350</v>
      </c>
      <c r="AE11" s="8" t="s">
        <v>137</v>
      </c>
      <c r="AF11">
        <v>4</v>
      </c>
      <c r="AG11" s="9" t="s">
        <v>125</v>
      </c>
      <c r="AH11" t="s">
        <v>126</v>
      </c>
      <c r="AI11" s="6">
        <v>45382</v>
      </c>
      <c r="AJ11" t="s">
        <v>127</v>
      </c>
    </row>
    <row r="12" spans="1:36" x14ac:dyDescent="0.25">
      <c r="A12">
        <v>2024</v>
      </c>
      <c r="B12" s="6">
        <v>45292</v>
      </c>
      <c r="C12" s="6">
        <v>45382</v>
      </c>
      <c r="D12" t="s">
        <v>94</v>
      </c>
      <c r="E12">
        <v>4</v>
      </c>
      <c r="F12" t="s">
        <v>132</v>
      </c>
      <c r="G12" t="s">
        <v>132</v>
      </c>
      <c r="H12" t="s">
        <v>133</v>
      </c>
      <c r="I12" t="s">
        <v>138</v>
      </c>
      <c r="J12" t="s">
        <v>139</v>
      </c>
      <c r="K12" t="s">
        <v>140</v>
      </c>
      <c r="L12" t="s">
        <v>101</v>
      </c>
      <c r="M12" t="s">
        <v>103</v>
      </c>
      <c r="N12" t="s">
        <v>132</v>
      </c>
      <c r="O12" t="s">
        <v>105</v>
      </c>
      <c r="P12">
        <v>0</v>
      </c>
      <c r="Q12" s="7">
        <v>320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123</v>
      </c>
      <c r="X12" t="s">
        <v>132</v>
      </c>
      <c r="Y12" s="6">
        <v>45344</v>
      </c>
      <c r="Z12" s="6">
        <v>45344</v>
      </c>
      <c r="AA12">
        <v>5</v>
      </c>
      <c r="AB12">
        <f>320-2</f>
        <v>318</v>
      </c>
      <c r="AC12">
        <v>2</v>
      </c>
      <c r="AD12" s="6">
        <v>45350</v>
      </c>
      <c r="AE12" s="8" t="s">
        <v>141</v>
      </c>
      <c r="AF12">
        <v>5</v>
      </c>
      <c r="AG12" s="9" t="s">
        <v>125</v>
      </c>
      <c r="AH12" t="s">
        <v>126</v>
      </c>
      <c r="AI12" s="6">
        <v>45382</v>
      </c>
      <c r="AJ12" t="s">
        <v>127</v>
      </c>
    </row>
    <row r="13" spans="1:36" x14ac:dyDescent="0.25">
      <c r="A13">
        <v>2024</v>
      </c>
      <c r="B13" s="6">
        <v>45292</v>
      </c>
      <c r="C13" s="6">
        <v>45382</v>
      </c>
      <c r="D13" t="s">
        <v>94</v>
      </c>
      <c r="E13">
        <v>3</v>
      </c>
      <c r="F13" t="s">
        <v>142</v>
      </c>
      <c r="G13" t="s">
        <v>142</v>
      </c>
      <c r="H13" t="s">
        <v>143</v>
      </c>
      <c r="I13" t="s">
        <v>144</v>
      </c>
      <c r="J13" t="s">
        <v>145</v>
      </c>
      <c r="K13" t="s">
        <v>146</v>
      </c>
      <c r="L13" t="s">
        <v>102</v>
      </c>
      <c r="M13" t="s">
        <v>103</v>
      </c>
      <c r="N13" t="s">
        <v>142</v>
      </c>
      <c r="O13" t="s">
        <v>105</v>
      </c>
      <c r="P13">
        <v>0</v>
      </c>
      <c r="Q13" s="7">
        <v>570</v>
      </c>
      <c r="R13" t="s">
        <v>121</v>
      </c>
      <c r="S13" t="s">
        <v>122</v>
      </c>
      <c r="T13" t="s">
        <v>147</v>
      </c>
      <c r="U13" t="s">
        <v>121</v>
      </c>
      <c r="V13" t="s">
        <v>122</v>
      </c>
      <c r="W13" t="s">
        <v>147</v>
      </c>
      <c r="X13" t="s">
        <v>142</v>
      </c>
      <c r="Y13" s="6">
        <v>45345</v>
      </c>
      <c r="Z13" s="6">
        <v>45345</v>
      </c>
      <c r="AA13">
        <v>6</v>
      </c>
      <c r="AB13">
        <v>320</v>
      </c>
      <c r="AC13">
        <v>250</v>
      </c>
      <c r="AD13" s="6">
        <v>45350</v>
      </c>
      <c r="AE13" s="8" t="s">
        <v>148</v>
      </c>
      <c r="AF13">
        <v>6</v>
      </c>
      <c r="AG13" s="9" t="s">
        <v>125</v>
      </c>
      <c r="AH13" t="s">
        <v>126</v>
      </c>
      <c r="AI13" s="6">
        <v>45382</v>
      </c>
      <c r="AJ13" t="s">
        <v>127</v>
      </c>
    </row>
    <row r="14" spans="1:36" x14ac:dyDescent="0.25">
      <c r="A14">
        <v>2024</v>
      </c>
      <c r="B14" s="6">
        <v>45292</v>
      </c>
      <c r="C14" s="6">
        <v>45382</v>
      </c>
      <c r="D14" t="s">
        <v>98</v>
      </c>
      <c r="E14">
        <v>1</v>
      </c>
      <c r="F14" t="s">
        <v>149</v>
      </c>
      <c r="G14" t="s">
        <v>149</v>
      </c>
      <c r="H14" t="s">
        <v>117</v>
      </c>
      <c r="I14" t="s">
        <v>118</v>
      </c>
      <c r="J14" t="s">
        <v>119</v>
      </c>
      <c r="K14" t="s">
        <v>120</v>
      </c>
      <c r="L14" t="s">
        <v>101</v>
      </c>
      <c r="M14" t="s">
        <v>103</v>
      </c>
      <c r="N14" t="s">
        <v>149</v>
      </c>
      <c r="O14" t="s">
        <v>105</v>
      </c>
      <c r="P14">
        <v>0</v>
      </c>
      <c r="Q14" s="7">
        <v>2320</v>
      </c>
      <c r="R14" t="s">
        <v>121</v>
      </c>
      <c r="S14" t="s">
        <v>122</v>
      </c>
      <c r="T14" t="s">
        <v>122</v>
      </c>
      <c r="U14" t="s">
        <v>121</v>
      </c>
      <c r="V14" t="s">
        <v>122</v>
      </c>
      <c r="W14" t="s">
        <v>122</v>
      </c>
      <c r="X14" t="s">
        <v>149</v>
      </c>
      <c r="Y14" s="6">
        <v>45356</v>
      </c>
      <c r="Z14" s="6">
        <v>45356</v>
      </c>
      <c r="AA14">
        <v>7</v>
      </c>
      <c r="AB14">
        <f>2320-434.55</f>
        <v>1885.45</v>
      </c>
      <c r="AC14">
        <v>434.55</v>
      </c>
      <c r="AD14" s="6">
        <v>45357</v>
      </c>
      <c r="AE14" s="8" t="s">
        <v>150</v>
      </c>
      <c r="AF14">
        <v>7</v>
      </c>
      <c r="AG14" s="9" t="s">
        <v>125</v>
      </c>
      <c r="AH14" t="s">
        <v>126</v>
      </c>
      <c r="AI14" s="6">
        <v>45382</v>
      </c>
      <c r="AJ14" t="s">
        <v>127</v>
      </c>
    </row>
    <row r="15" spans="1:36" x14ac:dyDescent="0.25">
      <c r="A15">
        <v>2024</v>
      </c>
      <c r="B15" s="6">
        <v>45292</v>
      </c>
      <c r="C15" s="6">
        <v>45382</v>
      </c>
      <c r="D15" t="s">
        <v>98</v>
      </c>
      <c r="E15">
        <v>2</v>
      </c>
      <c r="F15" t="s">
        <v>151</v>
      </c>
      <c r="G15" t="s">
        <v>152</v>
      </c>
      <c r="H15" t="s">
        <v>133</v>
      </c>
      <c r="I15" t="s">
        <v>153</v>
      </c>
      <c r="J15" t="s">
        <v>154</v>
      </c>
      <c r="K15" t="s">
        <v>155</v>
      </c>
      <c r="L15" t="s">
        <v>101</v>
      </c>
      <c r="M15" t="s">
        <v>103</v>
      </c>
      <c r="N15" t="s">
        <v>152</v>
      </c>
      <c r="O15" t="s">
        <v>105</v>
      </c>
      <c r="P15">
        <v>0</v>
      </c>
      <c r="Q15" s="7">
        <v>3020</v>
      </c>
      <c r="R15" t="s">
        <v>121</v>
      </c>
      <c r="S15" t="s">
        <v>122</v>
      </c>
      <c r="T15" t="s">
        <v>123</v>
      </c>
      <c r="U15" t="s">
        <v>121</v>
      </c>
      <c r="V15" t="s">
        <v>122</v>
      </c>
      <c r="W15" t="s">
        <v>123</v>
      </c>
      <c r="X15" t="s">
        <v>151</v>
      </c>
      <c r="Y15" s="6">
        <v>45359</v>
      </c>
      <c r="Z15" s="6">
        <v>45359</v>
      </c>
      <c r="AA15">
        <v>8</v>
      </c>
      <c r="AB15">
        <f>3020-279.91</f>
        <v>2740.09</v>
      </c>
      <c r="AC15">
        <v>279.91000000000003</v>
      </c>
      <c r="AD15" s="6">
        <v>45363</v>
      </c>
      <c r="AE15" s="8" t="s">
        <v>156</v>
      </c>
      <c r="AF15">
        <v>8</v>
      </c>
      <c r="AG15" s="9" t="s">
        <v>125</v>
      </c>
      <c r="AH15" t="s">
        <v>126</v>
      </c>
      <c r="AI15" s="6">
        <v>45382</v>
      </c>
      <c r="AJ15" t="s">
        <v>127</v>
      </c>
    </row>
    <row r="16" spans="1:36" x14ac:dyDescent="0.25">
      <c r="A16">
        <v>2024</v>
      </c>
      <c r="B16" s="6">
        <v>45292</v>
      </c>
      <c r="C16" s="6">
        <v>45382</v>
      </c>
      <c r="D16" t="s">
        <v>94</v>
      </c>
      <c r="E16">
        <v>3</v>
      </c>
      <c r="F16" t="s">
        <v>157</v>
      </c>
      <c r="G16" t="s">
        <v>157</v>
      </c>
      <c r="H16" t="s">
        <v>158</v>
      </c>
      <c r="I16" t="s">
        <v>159</v>
      </c>
      <c r="J16" t="s">
        <v>160</v>
      </c>
      <c r="K16" t="s">
        <v>161</v>
      </c>
      <c r="L16" t="s">
        <v>102</v>
      </c>
      <c r="M16" t="s">
        <v>103</v>
      </c>
      <c r="N16" t="s">
        <v>157</v>
      </c>
      <c r="O16" t="s">
        <v>105</v>
      </c>
      <c r="P16">
        <v>0</v>
      </c>
      <c r="Q16" s="7">
        <v>2097</v>
      </c>
      <c r="R16" t="s">
        <v>121</v>
      </c>
      <c r="S16" t="s">
        <v>122</v>
      </c>
      <c r="T16" t="s">
        <v>123</v>
      </c>
      <c r="U16" t="s">
        <v>121</v>
      </c>
      <c r="V16" t="s">
        <v>122</v>
      </c>
      <c r="W16" t="s">
        <v>123</v>
      </c>
      <c r="X16" t="s">
        <v>157</v>
      </c>
      <c r="Y16" s="6">
        <v>45369</v>
      </c>
      <c r="Z16" s="6">
        <v>45371</v>
      </c>
      <c r="AA16">
        <v>9</v>
      </c>
      <c r="AB16">
        <f>2097-45</f>
        <v>2052</v>
      </c>
      <c r="AC16">
        <v>45</v>
      </c>
      <c r="AD16" s="6">
        <v>45372</v>
      </c>
      <c r="AE16" s="8" t="s">
        <v>162</v>
      </c>
      <c r="AF16">
        <v>9</v>
      </c>
      <c r="AG16" s="9" t="s">
        <v>125</v>
      </c>
      <c r="AH16" t="s">
        <v>126</v>
      </c>
      <c r="AI16" s="6">
        <v>45382</v>
      </c>
      <c r="AJ16" t="s">
        <v>127</v>
      </c>
    </row>
    <row r="17" spans="1:36" x14ac:dyDescent="0.25">
      <c r="A17">
        <v>2024</v>
      </c>
      <c r="B17" s="6">
        <v>45292</v>
      </c>
      <c r="C17" s="6">
        <v>45382</v>
      </c>
      <c r="D17" t="s">
        <v>94</v>
      </c>
      <c r="E17">
        <v>3</v>
      </c>
      <c r="F17" t="s">
        <v>163</v>
      </c>
      <c r="G17" t="s">
        <v>163</v>
      </c>
      <c r="H17" t="s">
        <v>158</v>
      </c>
      <c r="I17" t="s">
        <v>164</v>
      </c>
      <c r="J17" t="s">
        <v>165</v>
      </c>
      <c r="K17" t="s">
        <v>166</v>
      </c>
      <c r="L17" t="s">
        <v>101</v>
      </c>
      <c r="M17" t="s">
        <v>103</v>
      </c>
      <c r="N17" t="s">
        <v>163</v>
      </c>
      <c r="O17" t="s">
        <v>105</v>
      </c>
      <c r="P17">
        <v>0</v>
      </c>
      <c r="Q17" s="7">
        <v>640</v>
      </c>
      <c r="R17" t="s">
        <v>121</v>
      </c>
      <c r="S17" t="s">
        <v>122</v>
      </c>
      <c r="T17" t="s">
        <v>123</v>
      </c>
      <c r="U17" t="s">
        <v>121</v>
      </c>
      <c r="V17" t="s">
        <v>122</v>
      </c>
      <c r="W17" t="s">
        <v>123</v>
      </c>
      <c r="X17" t="s">
        <v>163</v>
      </c>
      <c r="Y17" s="6">
        <v>45369</v>
      </c>
      <c r="Z17" s="6">
        <v>45371</v>
      </c>
      <c r="AA17">
        <v>10</v>
      </c>
      <c r="AB17">
        <f>640-49</f>
        <v>591</v>
      </c>
      <c r="AC17">
        <v>49</v>
      </c>
      <c r="AD17" s="6">
        <v>45372</v>
      </c>
      <c r="AE17" s="8" t="s">
        <v>167</v>
      </c>
      <c r="AF17">
        <v>10</v>
      </c>
      <c r="AG17" s="9" t="s">
        <v>125</v>
      </c>
      <c r="AH17" t="s">
        <v>126</v>
      </c>
      <c r="AI17" s="6">
        <v>45382</v>
      </c>
      <c r="AJ17" t="s">
        <v>127</v>
      </c>
    </row>
    <row r="18" spans="1:36" x14ac:dyDescent="0.25">
      <c r="A18">
        <v>2024</v>
      </c>
      <c r="B18" s="6">
        <v>45292</v>
      </c>
      <c r="C18" s="6">
        <v>45382</v>
      </c>
      <c r="D18" t="s">
        <v>98</v>
      </c>
      <c r="E18">
        <v>1</v>
      </c>
      <c r="F18" t="s">
        <v>168</v>
      </c>
      <c r="G18" t="s">
        <v>168</v>
      </c>
      <c r="H18" t="s">
        <v>117</v>
      </c>
      <c r="I18" t="s">
        <v>118</v>
      </c>
      <c r="J18" t="s">
        <v>119</v>
      </c>
      <c r="K18" t="s">
        <v>120</v>
      </c>
      <c r="L18" t="s">
        <v>101</v>
      </c>
      <c r="M18" t="s">
        <v>103</v>
      </c>
      <c r="N18" t="s">
        <v>168</v>
      </c>
      <c r="O18" t="s">
        <v>105</v>
      </c>
      <c r="P18">
        <v>0</v>
      </c>
      <c r="Q18" s="7">
        <v>3020</v>
      </c>
      <c r="R18" t="s">
        <v>121</v>
      </c>
      <c r="S18" t="s">
        <v>122</v>
      </c>
      <c r="T18" t="s">
        <v>123</v>
      </c>
      <c r="U18" t="s">
        <v>121</v>
      </c>
      <c r="V18" t="s">
        <v>122</v>
      </c>
      <c r="W18" t="s">
        <v>123</v>
      </c>
      <c r="X18" t="s">
        <v>168</v>
      </c>
      <c r="Y18" s="6">
        <v>45371</v>
      </c>
      <c r="Z18" s="6">
        <v>45371</v>
      </c>
      <c r="AA18">
        <v>11</v>
      </c>
      <c r="AB18">
        <f>3020-334.32</f>
        <v>2685.68</v>
      </c>
      <c r="AC18">
        <v>334.32</v>
      </c>
      <c r="AD18" s="6">
        <v>45372</v>
      </c>
      <c r="AE18" s="8" t="s">
        <v>169</v>
      </c>
      <c r="AF18">
        <v>11</v>
      </c>
      <c r="AG18" s="9" t="s">
        <v>125</v>
      </c>
      <c r="AH18" t="s">
        <v>126</v>
      </c>
      <c r="AI18" s="6">
        <v>45382</v>
      </c>
      <c r="AJ18" t="s">
        <v>127</v>
      </c>
    </row>
    <row r="19" spans="1:36" x14ac:dyDescent="0.25">
      <c r="A19">
        <v>2024</v>
      </c>
      <c r="B19" s="6">
        <v>45292</v>
      </c>
      <c r="C19" s="6">
        <v>45382</v>
      </c>
      <c r="D19" t="s">
        <v>98</v>
      </c>
      <c r="E19">
        <v>2</v>
      </c>
      <c r="F19" t="s">
        <v>170</v>
      </c>
      <c r="G19" t="s">
        <v>170</v>
      </c>
      <c r="H19" t="s">
        <v>158</v>
      </c>
      <c r="I19" t="s">
        <v>171</v>
      </c>
      <c r="J19" t="s">
        <v>172</v>
      </c>
      <c r="K19" t="s">
        <v>173</v>
      </c>
      <c r="L19" t="s">
        <v>102</v>
      </c>
      <c r="M19" t="s">
        <v>103</v>
      </c>
      <c r="N19" t="s">
        <v>170</v>
      </c>
      <c r="O19" t="s">
        <v>105</v>
      </c>
      <c r="P19">
        <v>0</v>
      </c>
      <c r="Q19" s="7">
        <v>320</v>
      </c>
      <c r="R19" t="s">
        <v>121</v>
      </c>
      <c r="S19" t="s">
        <v>122</v>
      </c>
      <c r="T19" t="s">
        <v>123</v>
      </c>
      <c r="U19" t="s">
        <v>121</v>
      </c>
      <c r="V19" t="s">
        <v>122</v>
      </c>
      <c r="W19" t="s">
        <v>123</v>
      </c>
      <c r="X19" t="s">
        <v>170</v>
      </c>
      <c r="Y19" s="6">
        <v>45371</v>
      </c>
      <c r="Z19" s="6">
        <v>45371</v>
      </c>
      <c r="AA19">
        <v>12</v>
      </c>
      <c r="AB19">
        <v>320</v>
      </c>
      <c r="AC19">
        <v>0</v>
      </c>
      <c r="AD19" s="6">
        <v>45372</v>
      </c>
      <c r="AE19" s="8" t="s">
        <v>174</v>
      </c>
      <c r="AF19">
        <v>12</v>
      </c>
      <c r="AG19" s="9" t="s">
        <v>125</v>
      </c>
      <c r="AH19" t="s">
        <v>126</v>
      </c>
      <c r="AI19" s="6">
        <v>45382</v>
      </c>
      <c r="AJ19" t="s">
        <v>127</v>
      </c>
    </row>
    <row r="20" spans="1:36" x14ac:dyDescent="0.25">
      <c r="A20">
        <v>2024</v>
      </c>
      <c r="B20" s="6">
        <v>45292</v>
      </c>
      <c r="C20" s="6">
        <v>45382</v>
      </c>
      <c r="D20" t="s">
        <v>98</v>
      </c>
      <c r="E20">
        <v>2</v>
      </c>
      <c r="F20" t="s">
        <v>175</v>
      </c>
      <c r="G20" t="s">
        <v>175</v>
      </c>
      <c r="H20" t="s">
        <v>176</v>
      </c>
      <c r="I20" t="s">
        <v>177</v>
      </c>
      <c r="J20" t="s">
        <v>178</v>
      </c>
      <c r="K20" t="s">
        <v>166</v>
      </c>
      <c r="L20" t="s">
        <v>101</v>
      </c>
      <c r="M20" t="s">
        <v>103</v>
      </c>
      <c r="N20" t="s">
        <v>175</v>
      </c>
      <c r="O20" t="s">
        <v>105</v>
      </c>
      <c r="P20">
        <v>0</v>
      </c>
      <c r="Q20" s="7">
        <v>3020</v>
      </c>
      <c r="R20" t="s">
        <v>121</v>
      </c>
      <c r="S20" t="s">
        <v>122</v>
      </c>
      <c r="T20" t="s">
        <v>123</v>
      </c>
      <c r="U20" t="s">
        <v>121</v>
      </c>
      <c r="V20" t="s">
        <v>122</v>
      </c>
      <c r="W20" t="s">
        <v>123</v>
      </c>
      <c r="X20" t="s">
        <v>175</v>
      </c>
      <c r="Y20" s="6">
        <v>45372</v>
      </c>
      <c r="Z20" s="6">
        <v>45372</v>
      </c>
      <c r="AA20">
        <v>13</v>
      </c>
      <c r="AB20">
        <f>3020-340</f>
        <v>2680</v>
      </c>
      <c r="AC20">
        <v>340</v>
      </c>
      <c r="AD20" s="6">
        <v>45377</v>
      </c>
      <c r="AE20" s="8" t="s">
        <v>179</v>
      </c>
      <c r="AF20">
        <v>13</v>
      </c>
      <c r="AG20" s="9" t="s">
        <v>125</v>
      </c>
      <c r="AH20" t="s">
        <v>126</v>
      </c>
      <c r="AI20" s="6">
        <v>45382</v>
      </c>
      <c r="AJ20" t="s">
        <v>127</v>
      </c>
    </row>
    <row r="21" spans="1:36" x14ac:dyDescent="0.25">
      <c r="A21">
        <v>2024</v>
      </c>
      <c r="B21" s="6">
        <v>45292</v>
      </c>
      <c r="C21" s="6">
        <v>45382</v>
      </c>
      <c r="D21" t="s">
        <v>94</v>
      </c>
      <c r="E21">
        <v>3</v>
      </c>
      <c r="F21" t="s">
        <v>180</v>
      </c>
      <c r="G21" t="s">
        <v>180</v>
      </c>
      <c r="H21" t="s">
        <v>176</v>
      </c>
      <c r="I21" t="s">
        <v>181</v>
      </c>
      <c r="J21" t="s">
        <v>155</v>
      </c>
      <c r="K21" t="s">
        <v>182</v>
      </c>
      <c r="L21" t="s">
        <v>101</v>
      </c>
      <c r="M21" t="s">
        <v>103</v>
      </c>
      <c r="N21" t="s">
        <v>180</v>
      </c>
      <c r="O21" t="s">
        <v>105</v>
      </c>
      <c r="P21">
        <v>0</v>
      </c>
      <c r="Q21" s="7">
        <v>320</v>
      </c>
      <c r="R21" t="s">
        <v>121</v>
      </c>
      <c r="S21" t="s">
        <v>122</v>
      </c>
      <c r="T21" t="s">
        <v>123</v>
      </c>
      <c r="U21" t="s">
        <v>121</v>
      </c>
      <c r="V21" t="s">
        <v>122</v>
      </c>
      <c r="W21" t="s">
        <v>123</v>
      </c>
      <c r="X21" t="s">
        <v>180</v>
      </c>
      <c r="Y21" s="6">
        <v>45372</v>
      </c>
      <c r="Z21" s="6">
        <v>45372</v>
      </c>
      <c r="AA21">
        <v>14</v>
      </c>
      <c r="AB21">
        <f>320-3.45</f>
        <v>316.55</v>
      </c>
      <c r="AC21">
        <v>3.45</v>
      </c>
      <c r="AD21" s="6">
        <v>45372</v>
      </c>
      <c r="AE21" s="8" t="s">
        <v>183</v>
      </c>
      <c r="AF21">
        <v>14</v>
      </c>
      <c r="AG21" s="9" t="s">
        <v>125</v>
      </c>
      <c r="AH21" t="s">
        <v>126</v>
      </c>
      <c r="AI21" s="6">
        <v>45382</v>
      </c>
      <c r="AJ21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E8" r:id="rId15"/>
    <hyperlink ref="AE9" r:id="rId16"/>
    <hyperlink ref="AE10" r:id="rId17"/>
    <hyperlink ref="AE11" r:id="rId18"/>
    <hyperlink ref="AE12" r:id="rId19"/>
    <hyperlink ref="AE13" r:id="rId20"/>
    <hyperlink ref="AE14" r:id="rId21"/>
    <hyperlink ref="AE15" r:id="rId22"/>
    <hyperlink ref="AE16" r:id="rId23"/>
    <hyperlink ref="AE17" r:id="rId24"/>
    <hyperlink ref="AE18" r:id="rId25"/>
    <hyperlink ref="AE19" r:id="rId26"/>
    <hyperlink ref="AE20" r:id="rId27"/>
    <hyperlink ref="AE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7">
        <v>1</v>
      </c>
      <c r="B4" s="10" t="s">
        <v>184</v>
      </c>
      <c r="C4" s="7" t="s">
        <v>185</v>
      </c>
      <c r="D4" s="7">
        <v>293</v>
      </c>
    </row>
    <row r="5" spans="1:4" x14ac:dyDescent="0.25">
      <c r="A5" s="7">
        <v>1</v>
      </c>
      <c r="B5" s="10" t="s">
        <v>184</v>
      </c>
      <c r="C5" s="7" t="s">
        <v>186</v>
      </c>
      <c r="D5" s="7">
        <v>593</v>
      </c>
    </row>
    <row r="6" spans="1:4" x14ac:dyDescent="0.25">
      <c r="A6" s="7">
        <v>1</v>
      </c>
      <c r="B6" s="10" t="s">
        <v>184</v>
      </c>
      <c r="C6" s="7" t="s">
        <v>187</v>
      </c>
      <c r="D6" s="7">
        <v>1453.76</v>
      </c>
    </row>
    <row r="7" spans="1:4" x14ac:dyDescent="0.25">
      <c r="A7" s="7">
        <v>2</v>
      </c>
      <c r="B7" s="10" t="s">
        <v>184</v>
      </c>
      <c r="C7" s="7" t="s">
        <v>185</v>
      </c>
      <c r="D7" s="7">
        <v>2469.5100000000002</v>
      </c>
    </row>
    <row r="8" spans="1:4" x14ac:dyDescent="0.25">
      <c r="A8" s="7">
        <v>2</v>
      </c>
      <c r="B8" s="10" t="s">
        <v>184</v>
      </c>
      <c r="C8" s="7" t="s">
        <v>186</v>
      </c>
      <c r="D8" s="7">
        <v>320</v>
      </c>
    </row>
    <row r="9" spans="1:4" x14ac:dyDescent="0.25">
      <c r="A9" s="7">
        <v>2</v>
      </c>
      <c r="B9" s="10" t="s">
        <v>184</v>
      </c>
      <c r="C9" s="7" t="s">
        <v>187</v>
      </c>
      <c r="D9" s="7">
        <v>775.54</v>
      </c>
    </row>
    <row r="10" spans="1:4" x14ac:dyDescent="0.25">
      <c r="A10" s="7">
        <v>3</v>
      </c>
      <c r="B10" s="10" t="s">
        <v>184</v>
      </c>
      <c r="C10" s="7" t="s">
        <v>185</v>
      </c>
      <c r="D10" s="7">
        <v>211</v>
      </c>
    </row>
    <row r="11" spans="1:4" x14ac:dyDescent="0.25">
      <c r="A11" s="7">
        <v>3</v>
      </c>
      <c r="B11" s="10" t="s">
        <v>184</v>
      </c>
      <c r="C11" s="7" t="s">
        <v>186</v>
      </c>
      <c r="D11" s="7">
        <v>533</v>
      </c>
    </row>
    <row r="12" spans="1:4" x14ac:dyDescent="0.25">
      <c r="A12" s="7">
        <v>3</v>
      </c>
      <c r="B12" s="10" t="s">
        <v>184</v>
      </c>
      <c r="C12" s="7" t="s">
        <v>187</v>
      </c>
      <c r="D12" s="7">
        <v>1200</v>
      </c>
    </row>
    <row r="13" spans="1:4" x14ac:dyDescent="0.25">
      <c r="A13" s="7">
        <v>4</v>
      </c>
      <c r="B13" s="10" t="s">
        <v>184</v>
      </c>
      <c r="C13" s="7" t="s">
        <v>185</v>
      </c>
      <c r="D13" s="7">
        <v>206</v>
      </c>
    </row>
    <row r="14" spans="1:4" x14ac:dyDescent="0.25">
      <c r="A14" s="7">
        <v>4</v>
      </c>
      <c r="B14" s="10" t="s">
        <v>184</v>
      </c>
      <c r="C14" s="7" t="s">
        <v>186</v>
      </c>
      <c r="D14" s="7">
        <v>0</v>
      </c>
    </row>
    <row r="15" spans="1:4" x14ac:dyDescent="0.25">
      <c r="A15" s="7">
        <v>4</v>
      </c>
      <c r="B15" s="10" t="s">
        <v>184</v>
      </c>
      <c r="C15" s="7" t="s">
        <v>187</v>
      </c>
      <c r="D15" s="7">
        <v>0</v>
      </c>
    </row>
    <row r="16" spans="1:4" x14ac:dyDescent="0.25">
      <c r="A16" s="7">
        <v>5</v>
      </c>
      <c r="B16" s="10" t="s">
        <v>184</v>
      </c>
      <c r="C16" s="7" t="s">
        <v>185</v>
      </c>
      <c r="D16" s="7">
        <v>318</v>
      </c>
    </row>
    <row r="17" spans="1:4" x14ac:dyDescent="0.25">
      <c r="A17" s="7">
        <v>5</v>
      </c>
      <c r="B17" s="10" t="s">
        <v>184</v>
      </c>
      <c r="C17" s="7" t="s">
        <v>186</v>
      </c>
      <c r="D17" s="7">
        <v>0</v>
      </c>
    </row>
    <row r="18" spans="1:4" x14ac:dyDescent="0.25">
      <c r="A18" s="7">
        <v>5</v>
      </c>
      <c r="B18" s="10" t="s">
        <v>184</v>
      </c>
      <c r="C18" s="7" t="s">
        <v>187</v>
      </c>
      <c r="D18" s="7">
        <v>0</v>
      </c>
    </row>
    <row r="19" spans="1:4" x14ac:dyDescent="0.25">
      <c r="A19" s="7">
        <v>6</v>
      </c>
      <c r="B19" s="10" t="s">
        <v>184</v>
      </c>
      <c r="C19" s="7" t="s">
        <v>185</v>
      </c>
      <c r="D19" s="7">
        <v>0</v>
      </c>
    </row>
    <row r="20" spans="1:4" x14ac:dyDescent="0.25">
      <c r="A20" s="7">
        <v>6</v>
      </c>
      <c r="B20" s="10" t="s">
        <v>184</v>
      </c>
      <c r="C20" s="7" t="s">
        <v>186</v>
      </c>
      <c r="D20" s="7">
        <v>0</v>
      </c>
    </row>
    <row r="21" spans="1:4" x14ac:dyDescent="0.25">
      <c r="A21" s="7">
        <v>6</v>
      </c>
      <c r="B21" s="10" t="s">
        <v>184</v>
      </c>
      <c r="C21" s="7" t="s">
        <v>187</v>
      </c>
      <c r="D21" s="7">
        <v>250</v>
      </c>
    </row>
    <row r="22" spans="1:4" x14ac:dyDescent="0.25">
      <c r="A22" s="7">
        <v>7</v>
      </c>
      <c r="B22" s="10" t="s">
        <v>184</v>
      </c>
      <c r="C22" s="7" t="s">
        <v>185</v>
      </c>
      <c r="D22" s="7">
        <v>147.99</v>
      </c>
    </row>
    <row r="23" spans="1:4" x14ac:dyDescent="0.25">
      <c r="A23" s="7">
        <v>7</v>
      </c>
      <c r="B23" s="10" t="s">
        <v>184</v>
      </c>
      <c r="C23" s="7" t="s">
        <v>186</v>
      </c>
      <c r="D23" s="7">
        <v>465</v>
      </c>
    </row>
    <row r="24" spans="1:4" x14ac:dyDescent="0.25">
      <c r="A24" s="7">
        <v>7</v>
      </c>
      <c r="B24" s="10" t="s">
        <v>184</v>
      </c>
      <c r="C24" s="7" t="s">
        <v>187</v>
      </c>
      <c r="D24" s="7">
        <v>1272.46</v>
      </c>
    </row>
    <row r="25" spans="1:4" x14ac:dyDescent="0.25">
      <c r="A25" s="7">
        <v>8</v>
      </c>
      <c r="B25" s="10" t="s">
        <v>184</v>
      </c>
      <c r="C25" s="7" t="s">
        <v>185</v>
      </c>
      <c r="D25" s="7">
        <v>320</v>
      </c>
    </row>
    <row r="26" spans="1:4" x14ac:dyDescent="0.25">
      <c r="A26" s="7">
        <v>8</v>
      </c>
      <c r="B26" s="10" t="s">
        <v>184</v>
      </c>
      <c r="C26" s="7" t="s">
        <v>186</v>
      </c>
      <c r="D26" s="7">
        <v>518</v>
      </c>
    </row>
    <row r="27" spans="1:4" x14ac:dyDescent="0.25">
      <c r="A27" s="7">
        <v>8</v>
      </c>
      <c r="B27" s="10" t="s">
        <v>184</v>
      </c>
      <c r="C27" s="7" t="s">
        <v>187</v>
      </c>
      <c r="D27" s="7">
        <v>1902.09</v>
      </c>
    </row>
    <row r="28" spans="1:4" x14ac:dyDescent="0.25">
      <c r="A28" s="7">
        <v>9</v>
      </c>
      <c r="B28" s="10" t="s">
        <v>184</v>
      </c>
      <c r="C28" s="7" t="s">
        <v>185</v>
      </c>
      <c r="D28" s="7">
        <v>2052</v>
      </c>
    </row>
    <row r="29" spans="1:4" x14ac:dyDescent="0.25">
      <c r="A29" s="7">
        <v>9</v>
      </c>
      <c r="B29" s="10" t="s">
        <v>184</v>
      </c>
      <c r="C29" s="7" t="s">
        <v>186</v>
      </c>
      <c r="D29" s="7">
        <v>0</v>
      </c>
    </row>
    <row r="30" spans="1:4" x14ac:dyDescent="0.25">
      <c r="A30" s="7">
        <v>9</v>
      </c>
      <c r="B30" s="10" t="s">
        <v>184</v>
      </c>
      <c r="C30" s="7" t="s">
        <v>187</v>
      </c>
      <c r="D30" s="7">
        <v>0</v>
      </c>
    </row>
    <row r="31" spans="1:4" x14ac:dyDescent="0.25">
      <c r="A31" s="7">
        <v>10</v>
      </c>
      <c r="B31" s="10" t="s">
        <v>184</v>
      </c>
      <c r="C31" s="7" t="s">
        <v>185</v>
      </c>
      <c r="D31" s="7">
        <v>591</v>
      </c>
    </row>
    <row r="32" spans="1:4" x14ac:dyDescent="0.25">
      <c r="A32" s="7">
        <v>10</v>
      </c>
      <c r="B32" s="10" t="s">
        <v>184</v>
      </c>
      <c r="C32" s="7" t="s">
        <v>186</v>
      </c>
      <c r="D32" s="7">
        <v>0</v>
      </c>
    </row>
    <row r="33" spans="1:4" x14ac:dyDescent="0.25">
      <c r="A33" s="7">
        <v>10</v>
      </c>
      <c r="B33" s="10" t="s">
        <v>184</v>
      </c>
      <c r="C33" s="7" t="s">
        <v>187</v>
      </c>
      <c r="D33" s="7">
        <v>0</v>
      </c>
    </row>
    <row r="34" spans="1:4" x14ac:dyDescent="0.25">
      <c r="A34" s="7">
        <v>11</v>
      </c>
      <c r="B34" s="10" t="s">
        <v>184</v>
      </c>
      <c r="C34" s="7" t="s">
        <v>185</v>
      </c>
      <c r="D34" s="7">
        <v>320</v>
      </c>
    </row>
    <row r="35" spans="1:4" x14ac:dyDescent="0.25">
      <c r="A35" s="7">
        <v>11</v>
      </c>
      <c r="B35" s="10" t="s">
        <v>184</v>
      </c>
      <c r="C35" s="7" t="s">
        <v>186</v>
      </c>
      <c r="D35" s="7">
        <v>693</v>
      </c>
    </row>
    <row r="36" spans="1:4" x14ac:dyDescent="0.25">
      <c r="A36" s="7">
        <v>11</v>
      </c>
      <c r="B36" s="10" t="s">
        <v>184</v>
      </c>
      <c r="C36" s="7" t="s">
        <v>187</v>
      </c>
      <c r="D36" s="7">
        <v>1672.68</v>
      </c>
    </row>
    <row r="37" spans="1:4" x14ac:dyDescent="0.25">
      <c r="A37" s="7">
        <v>12</v>
      </c>
      <c r="B37" s="10" t="s">
        <v>184</v>
      </c>
      <c r="C37" s="7" t="s">
        <v>185</v>
      </c>
      <c r="D37" s="7">
        <v>320</v>
      </c>
    </row>
    <row r="38" spans="1:4" x14ac:dyDescent="0.25">
      <c r="A38" s="7">
        <v>12</v>
      </c>
      <c r="B38" s="10" t="s">
        <v>184</v>
      </c>
      <c r="C38" s="7" t="s">
        <v>186</v>
      </c>
      <c r="D38" s="7">
        <v>0</v>
      </c>
    </row>
    <row r="39" spans="1:4" x14ac:dyDescent="0.25">
      <c r="A39" s="7">
        <v>12</v>
      </c>
      <c r="B39" s="10" t="s">
        <v>184</v>
      </c>
      <c r="C39" s="7" t="s">
        <v>187</v>
      </c>
      <c r="D39" s="7">
        <v>0</v>
      </c>
    </row>
    <row r="40" spans="1:4" x14ac:dyDescent="0.25">
      <c r="A40" s="7">
        <v>13</v>
      </c>
      <c r="B40" s="10" t="s">
        <v>184</v>
      </c>
      <c r="C40" s="7" t="s">
        <v>185</v>
      </c>
      <c r="D40" s="7">
        <v>370</v>
      </c>
    </row>
    <row r="41" spans="1:4" x14ac:dyDescent="0.25">
      <c r="A41" s="7">
        <v>13</v>
      </c>
      <c r="B41" s="10" t="s">
        <v>184</v>
      </c>
      <c r="C41" s="7" t="s">
        <v>186</v>
      </c>
      <c r="D41" s="7">
        <v>260</v>
      </c>
    </row>
    <row r="42" spans="1:4" x14ac:dyDescent="0.25">
      <c r="A42" s="7">
        <v>13</v>
      </c>
      <c r="B42" s="10" t="s">
        <v>184</v>
      </c>
      <c r="C42" s="7" t="s">
        <v>187</v>
      </c>
      <c r="D42" s="7">
        <v>2050</v>
      </c>
    </row>
    <row r="43" spans="1:4" x14ac:dyDescent="0.25">
      <c r="A43" s="7">
        <v>14</v>
      </c>
      <c r="B43" s="10" t="s">
        <v>184</v>
      </c>
      <c r="C43" s="7" t="s">
        <v>185</v>
      </c>
      <c r="D43" s="7">
        <v>316.55</v>
      </c>
    </row>
    <row r="44" spans="1:4" x14ac:dyDescent="0.25">
      <c r="A44" s="7">
        <v>14</v>
      </c>
      <c r="B44" s="10" t="s">
        <v>184</v>
      </c>
      <c r="C44" s="7" t="s">
        <v>186</v>
      </c>
      <c r="D44" s="7">
        <v>0</v>
      </c>
    </row>
    <row r="45" spans="1:4" x14ac:dyDescent="0.25">
      <c r="A45" s="7">
        <v>14</v>
      </c>
      <c r="B45" s="10" t="s">
        <v>184</v>
      </c>
      <c r="C45" s="7" t="s">
        <v>187</v>
      </c>
      <c r="D45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7" hidden="1" x14ac:dyDescent="0.25">
      <c r="B1" t="s">
        <v>14</v>
      </c>
    </row>
    <row r="2" spans="1:7" hidden="1" x14ac:dyDescent="0.25">
      <c r="B2" t="s">
        <v>114</v>
      </c>
    </row>
    <row r="3" spans="1:7" x14ac:dyDescent="0.25">
      <c r="A3" s="1" t="s">
        <v>110</v>
      </c>
      <c r="B3" s="1" t="s">
        <v>115</v>
      </c>
    </row>
    <row r="4" spans="1:7" x14ac:dyDescent="0.25">
      <c r="A4" s="7">
        <v>1</v>
      </c>
      <c r="B4" s="8" t="s">
        <v>188</v>
      </c>
      <c r="C4" s="7"/>
      <c r="D4" s="7"/>
      <c r="E4" s="7"/>
      <c r="F4" s="7"/>
      <c r="G4" s="7"/>
    </row>
    <row r="5" spans="1:7" x14ac:dyDescent="0.25">
      <c r="A5" s="7">
        <v>2</v>
      </c>
      <c r="B5" s="8" t="s">
        <v>189</v>
      </c>
      <c r="C5" s="7"/>
      <c r="D5" s="7"/>
      <c r="E5" s="7"/>
      <c r="F5" s="7"/>
      <c r="G5" s="7"/>
    </row>
    <row r="6" spans="1:7" x14ac:dyDescent="0.25">
      <c r="A6" s="7">
        <v>3</v>
      </c>
      <c r="B6" s="8" t="s">
        <v>190</v>
      </c>
      <c r="C6" s="7"/>
      <c r="D6" s="7"/>
      <c r="E6" s="7"/>
      <c r="F6" s="7"/>
      <c r="G6" s="7"/>
    </row>
    <row r="7" spans="1:7" x14ac:dyDescent="0.25">
      <c r="A7" s="7">
        <v>4</v>
      </c>
      <c r="B7" s="8" t="s">
        <v>191</v>
      </c>
      <c r="C7" s="7"/>
      <c r="D7" s="7"/>
      <c r="E7" s="7"/>
      <c r="F7" s="7"/>
      <c r="G7" s="7"/>
    </row>
    <row r="8" spans="1:7" x14ac:dyDescent="0.25">
      <c r="A8" s="7">
        <v>5</v>
      </c>
      <c r="B8" s="8" t="s">
        <v>192</v>
      </c>
      <c r="C8" s="7"/>
      <c r="D8" s="7"/>
      <c r="E8" s="7"/>
      <c r="F8" s="7"/>
      <c r="G8" s="7"/>
    </row>
    <row r="9" spans="1:7" x14ac:dyDescent="0.25">
      <c r="A9" s="7">
        <v>6</v>
      </c>
      <c r="B9" s="8" t="s">
        <v>193</v>
      </c>
      <c r="C9" s="7"/>
      <c r="D9" s="7"/>
      <c r="E9" s="7"/>
      <c r="F9" s="7"/>
      <c r="G9" s="7"/>
    </row>
    <row r="10" spans="1:7" x14ac:dyDescent="0.25">
      <c r="A10" s="7">
        <v>7</v>
      </c>
      <c r="B10" s="8" t="s">
        <v>194</v>
      </c>
      <c r="C10" s="7"/>
      <c r="D10" s="7"/>
      <c r="E10" s="7"/>
      <c r="F10" s="7"/>
      <c r="G10" s="7"/>
    </row>
    <row r="11" spans="1:7" x14ac:dyDescent="0.25">
      <c r="A11" s="7">
        <v>8</v>
      </c>
      <c r="B11" s="8" t="s">
        <v>195</v>
      </c>
      <c r="C11" s="7"/>
      <c r="D11" s="7"/>
      <c r="E11" s="7"/>
      <c r="F11" s="7"/>
      <c r="G11" s="7"/>
    </row>
    <row r="12" spans="1:7" x14ac:dyDescent="0.25">
      <c r="A12" s="7">
        <v>9</v>
      </c>
      <c r="B12" s="8" t="s">
        <v>196</v>
      </c>
      <c r="C12" s="7"/>
      <c r="D12" s="7"/>
      <c r="E12" s="7"/>
      <c r="F12" s="7"/>
      <c r="G12" s="7"/>
    </row>
    <row r="13" spans="1:7" x14ac:dyDescent="0.25">
      <c r="A13" s="7">
        <v>10</v>
      </c>
      <c r="B13" s="8" t="s">
        <v>197</v>
      </c>
      <c r="C13" s="7"/>
      <c r="D13" s="7"/>
      <c r="E13" s="7"/>
      <c r="F13" s="7"/>
      <c r="G13" s="7"/>
    </row>
    <row r="14" spans="1:7" x14ac:dyDescent="0.25">
      <c r="A14" s="7">
        <v>11</v>
      </c>
      <c r="B14" s="8" t="s">
        <v>198</v>
      </c>
      <c r="C14" s="7"/>
      <c r="D14" s="7"/>
      <c r="E14" s="7"/>
      <c r="F14" s="7"/>
      <c r="G14" s="7"/>
    </row>
    <row r="15" spans="1:7" x14ac:dyDescent="0.25">
      <c r="A15" s="7">
        <v>12</v>
      </c>
      <c r="B15" s="8" t="s">
        <v>199</v>
      </c>
      <c r="C15" s="7"/>
      <c r="D15" s="7"/>
      <c r="E15" s="7"/>
      <c r="F15" s="7"/>
      <c r="G15" s="7"/>
    </row>
    <row r="16" spans="1:7" x14ac:dyDescent="0.25">
      <c r="A16" s="7">
        <v>13</v>
      </c>
      <c r="B16" s="8" t="s">
        <v>200</v>
      </c>
      <c r="C16" s="7"/>
      <c r="D16" s="7"/>
      <c r="E16" s="7"/>
      <c r="F16" s="7"/>
      <c r="G16" s="7"/>
    </row>
    <row r="17" spans="1:7" x14ac:dyDescent="0.25">
      <c r="A17" s="7">
        <v>14</v>
      </c>
      <c r="B17" s="8" t="s">
        <v>201</v>
      </c>
      <c r="C17" s="7"/>
      <c r="D17" s="7"/>
      <c r="E17" s="7"/>
      <c r="F17" s="7"/>
      <c r="G17" s="7"/>
    </row>
  </sheetData>
  <hyperlinks>
    <hyperlink ref="B7" r:id="rId1"/>
    <hyperlink ref="B4" r:id="rId2"/>
    <hyperlink ref="B5" r:id="rId3"/>
    <hyperlink ref="B6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2024-05-15T21:28:16Z</dcterms:created>
  <dcterms:modified xsi:type="dcterms:W3CDTF">2024-05-15T21:32:57Z</dcterms:modified>
</cp:coreProperties>
</file>