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readedComments/threadedComment1.xml" ContentType="application/vnd.ms-excel.threadedcomment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25725"/>
</workbook>
</file>

<file path=xl/calcChain.xml><?xml version="1.0" encoding="utf-8"?>
<calcChain xmlns="http://schemas.openxmlformats.org/spreadsheetml/2006/main">
  <c r="O25" i="1"/>
  <c r="O24"/>
  <c r="O23"/>
  <c r="O22"/>
  <c r="O21"/>
  <c r="O20"/>
  <c r="O19"/>
  <c r="O18"/>
  <c r="O17"/>
  <c r="O16"/>
  <c r="O15"/>
  <c r="O14"/>
  <c r="O13"/>
  <c r="O12"/>
  <c r="O11"/>
  <c r="O10"/>
  <c r="O9"/>
  <c r="O8"/>
  <c r="M25"/>
  <c r="M24"/>
  <c r="M23"/>
  <c r="M22"/>
  <c r="M21"/>
  <c r="M20"/>
  <c r="M19"/>
  <c r="M18"/>
  <c r="M17"/>
  <c r="M16"/>
  <c r="M15"/>
  <c r="M14"/>
  <c r="M13"/>
  <c r="M12"/>
  <c r="M11"/>
  <c r="M10"/>
  <c r="M9"/>
  <c r="M8"/>
</calcChain>
</file>

<file path=xl/sharedStrings.xml><?xml version="1.0" encoding="utf-8"?>
<sst xmlns="http://schemas.openxmlformats.org/spreadsheetml/2006/main" count="1192" uniqueCount="297">
  <si>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</si>
  <si>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</si>
  <si>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</si>
  <si>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</si>
  <si>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</si>
  <si>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</si>
  <si>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</si>
  <si>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</si>
  <si>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</si>
  <si>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</si>
  <si>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</si>
  <si>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</si>
  <si>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</si>
  <si>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</si>
  <si>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</si>
  <si>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</si>
  <si>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</si>
  <si>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</si>
  <si>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</si>
  <si>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</si>
  <si>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</si>
  <si>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</si>
  <si>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</si>
  <si>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</si>
  <si>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</si>
  <si>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</si>
  <si>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</si>
  <si>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</si>
  <si>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</si>
  <si>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</si>
  <si>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</si>
  <si>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</si>
  <si>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</si>
  <si>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</si>
  <si>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</si>
  <si>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</si>
  <si>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</si>
  <si>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</si>
  <si>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</si>
  <si>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</si>
  <si>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</si>
  <si>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</si>
  <si>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</si>
  <si>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</si>
  <si>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</si>
  <si>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</si>
  <si>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</si>
  <si>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</si>
  <si>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</si>
  <si>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</si>
  <si>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</si>
  <si>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</si>
  <si>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</si>
  <si>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</si>
  <si>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</si>
  <si>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</si>
  <si>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</si>
  <si>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</si>
  <si>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</si>
  <si>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</si>
  <si>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</si>
  <si>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</si>
  <si>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</si>
  <si>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</si>
  <si>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</si>
  <si>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</si>
  <si>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</si>
  <si>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</si>
  <si>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</si>
  <si>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</si>
  <si>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</si>
  <si>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</si>
  <si>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</si>
  <si>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</si>
  <si>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</si>
  <si>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</si>
  <si>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</si>
  <si>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</si>
  <si>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</si>
  <si>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</si>
  <si>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</si>
  <si>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</si>
  <si>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</si>
  <si>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</si>
  <si>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</si>
  <si>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</si>
  <si>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</si>
  <si>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</si>
  <si>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</si>
  <si>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</si>
  <si>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</si>
  <si>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</si>
  <si>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</si>
  <si>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</si>
  <si>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</si>
  <si>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</si>
  <si>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</si>
  <si>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</si>
  <si>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</si>
  <si>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</si>
  <si>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</si>
  <si>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</si>
  <si>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</si>
  <si>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</si>
  <si>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</si>
  <si>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</si>
  <si>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</si>
  <si>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</si>
  <si>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</si>
  <si>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</si>
  <si>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</si>
  <si>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</si>
  <si>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</si>
  <si>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</si>
  <si>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</si>
  <si>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</si>
  <si>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</si>
  <si>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</si>
  <si>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</si>
  <si>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</si>
  <si>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</si>
  <si>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</si>
  <si>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</si>
  <si>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</si>
  <si>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</si>
  <si>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</si>
  <si>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</si>
  <si>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</si>
  <si>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</si>
  <si>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</si>
  <si>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</si>
  <si>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</si>
  <si>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</si>
  <si>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</si>
  <si>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</si>
  <si>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</si>
  <si>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</si>
  <si>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</si>
  <si>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</si>
  <si>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</si>
  <si>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</si>
  <si>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</si>
  <si>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</si>
  <si>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</si>
  <si>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</si>
  <si>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</si>
  <si>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</si>
  <si>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</si>
  <si>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</si>
  <si>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</si>
  <si>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</si>
  <si>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</si>
  <si>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</si>
  <si>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</si>
  <si>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</si>
  <si>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</si>
  <si>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</si>
  <si>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</si>
  <si>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</si>
  <si>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</si>
  <si>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</si>
  <si>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</si>
  <si>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</si>
  <si>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</si>
  <si>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</si>
  <si>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</si>
  <si>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</si>
  <si>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</si>
  <si>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</si>
  <si>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</si>
  <si>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</si>
  <si>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</si>
  <si>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</si>
  <si>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</si>
  <si>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</si>
  <si>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</si>
  <si>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</si>
  <si>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</si>
  <si>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</si>
  <si>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</si>
  <si>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</si>
  <si>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</si>
  <si>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</si>
  <si>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</si>
  <si>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</si>
  <si>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</si>
  <si>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</si>
  <si>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</si>
  <si>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</si>
  <si>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</si>
  <si>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</si>
  <si>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</si>
  <si>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</si>
  <si>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</si>
  <si>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</si>
  <si>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</si>
  <si>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</si>
  <si>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</si>
  <si>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</si>
  <si>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</si>
  <si>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</si>
  <si>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</si>
  <si>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</si>
  <si>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</si>
  <si>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</si>
  <si>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</si>
  <si>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</si>
  <si>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</si>
  <si>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</si>
  <si>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</si>
  <si>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</si>
  <si>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</si>
  <si>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</si>
  <si>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</si>
  <si>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</si>
  <si>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Operador de Bombeo</t>
  </si>
  <si>
    <t>Jefe de Oficina Comercial y Administrativa</t>
  </si>
  <si>
    <t>Fontanero</t>
  </si>
  <si>
    <t>Caja Recaudadora</t>
  </si>
  <si>
    <t>Encargada de Facturación</t>
  </si>
  <si>
    <t>Jefe de Sección de Recursos Materiales</t>
  </si>
  <si>
    <t>Auxiliar de Fontanero</t>
  </si>
  <si>
    <t>Jefe de Oficina Técnica</t>
  </si>
  <si>
    <t>Auxiliar Administrativo</t>
  </si>
  <si>
    <t>Cajera</t>
  </si>
  <si>
    <t>Oficina Técnica</t>
  </si>
  <si>
    <t>Jefe de Oficina Operadora</t>
  </si>
  <si>
    <t>Administrativa y Comercial</t>
  </si>
  <si>
    <t>José Israel</t>
  </si>
  <si>
    <t xml:space="preserve">Mata </t>
  </si>
  <si>
    <t>Sánchez</t>
  </si>
  <si>
    <t>Feliciano</t>
  </si>
  <si>
    <t xml:space="preserve">Durán </t>
  </si>
  <si>
    <t>Pérez</t>
  </si>
  <si>
    <t>Clementina</t>
  </si>
  <si>
    <t xml:space="preserve">Elías </t>
  </si>
  <si>
    <t>García</t>
  </si>
  <si>
    <t>Pedro</t>
  </si>
  <si>
    <t>Garcia</t>
  </si>
  <si>
    <t>Valencia</t>
  </si>
  <si>
    <t>Pablo</t>
  </si>
  <si>
    <t>Malerva</t>
  </si>
  <si>
    <t>Raul</t>
  </si>
  <si>
    <t>Olivarez</t>
  </si>
  <si>
    <t>Angelica</t>
  </si>
  <si>
    <t>Ochoa</t>
  </si>
  <si>
    <t>Caudana</t>
  </si>
  <si>
    <t>Armando</t>
  </si>
  <si>
    <t>Olmedo</t>
  </si>
  <si>
    <t>Melendez</t>
  </si>
  <si>
    <t>Miriam Janeth</t>
  </si>
  <si>
    <t>Gabriela Maribel</t>
  </si>
  <si>
    <t>Cruz</t>
  </si>
  <si>
    <t>Horacio</t>
  </si>
  <si>
    <t>Rodriguez</t>
  </si>
  <si>
    <t>Cordoba</t>
  </si>
  <si>
    <t>Maximiliano</t>
  </si>
  <si>
    <t>Alvarado</t>
  </si>
  <si>
    <t>José Alfredo</t>
  </si>
  <si>
    <t>Serrano</t>
  </si>
  <si>
    <t>De los Santos</t>
  </si>
  <si>
    <t>Karen Yazmín</t>
  </si>
  <si>
    <t xml:space="preserve">Vázquez </t>
  </si>
  <si>
    <t>Del Ángel</t>
  </si>
  <si>
    <t>Aldo Jacob</t>
  </si>
  <si>
    <t>Herrera</t>
  </si>
  <si>
    <t>Elizabeth</t>
  </si>
  <si>
    <t>Juarez</t>
  </si>
  <si>
    <t>Roberto</t>
  </si>
  <si>
    <t>Gonzalez</t>
  </si>
  <si>
    <t>Marlene Esmeralda</t>
  </si>
  <si>
    <t>Azuara</t>
  </si>
  <si>
    <t>Pesos Mexicanos</t>
  </si>
  <si>
    <t>No se reciben percepciones en dinero</t>
  </si>
  <si>
    <t>No se reciben percepciones en especie</t>
  </si>
  <si>
    <t>Ninguna</t>
  </si>
  <si>
    <t>Salario</t>
  </si>
  <si>
    <t>Quincenal</t>
  </si>
  <si>
    <t>Compensacion Temporal Compactable</t>
  </si>
  <si>
    <t>Semestral</t>
  </si>
  <si>
    <t>No hay gratificaciones</t>
  </si>
  <si>
    <t>No hay comisiones</t>
  </si>
  <si>
    <t>No hay dietas</t>
  </si>
  <si>
    <t>Ninguno</t>
  </si>
  <si>
    <t>Estimulo de Antigüedad</t>
  </si>
  <si>
    <t>Unico</t>
  </si>
  <si>
    <t>No hay en este periodo</t>
  </si>
  <si>
    <t>Anual</t>
  </si>
  <si>
    <t>OFICINA OPERADORA DE AGUA DE GUTIÉRREZ ZAMORA, VER. INFORMACIÓN CORRESPONDIENTE AL PRIMER TRIMESTRE ENERO-MARZO 2021</t>
  </si>
  <si>
    <t>OFICINA OPERADORA DE AGUA DE GUTIÉRREZ ZAMORA, VER. INFORMACIÓN CORRESPONDIENTE AL PRIMER TRIMESTRE ENERO-MARZO 2021. EL TRABAJADOR TERMINO SU FECHA DE PREJUBILATORIO , DANDOSE DE BAJA SU RELACION LABORAL CON FECHA 1 DE FEBRERO DE 2021.</t>
  </si>
  <si>
    <t>Oficina Comercial y Administrativa</t>
  </si>
  <si>
    <t>No hubo en este periodo</t>
  </si>
  <si>
    <t>No se cuentan con prestaciones economicas</t>
  </si>
  <si>
    <t>Bono Anual de despensa</t>
  </si>
  <si>
    <t>Dirección General de la CAEV</t>
  </si>
  <si>
    <t>No se percibio esta prestación</t>
  </si>
  <si>
    <t>No se genero ningun estimulo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</si>
</sst>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0" fillId="3" borderId="0" xfId="0" applyFont="1" applyFill="1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lberto" id="{0F3094C5-CC3B-4534-B847-A8D585BC88B1}" userId="c82bb7accfa132af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" dT="2021-04-26T21:48:48.86" personId="{0F3094C5-CC3B-4534-B847-A8D585BC88B1}" id="{12031C5D-97B2-48B0-9BDB-00AD98ACC926}">
    <text>Poner si toco a cada servidor si no poner ceros</text>
  </threadedComment>
</ThreadedComment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5"/>
  <sheetViews>
    <sheetView tabSelected="1" topLeftCell="C7" workbookViewId="0">
      <selection activeCell="D26" sqref="D2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2021</v>
      </c>
      <c r="B8" s="4">
        <v>44197</v>
      </c>
      <c r="C8" s="4">
        <v>44286</v>
      </c>
      <c r="D8" t="s">
        <v>90</v>
      </c>
      <c r="E8">
        <v>1</v>
      </c>
      <c r="F8" t="s">
        <v>214</v>
      </c>
      <c r="G8" t="s">
        <v>214</v>
      </c>
      <c r="H8" s="8" t="s">
        <v>294</v>
      </c>
      <c r="I8" t="s">
        <v>228</v>
      </c>
      <c r="J8" t="s">
        <v>229</v>
      </c>
      <c r="K8" t="s">
        <v>230</v>
      </c>
      <c r="L8" t="s">
        <v>94</v>
      </c>
      <c r="M8" s="7">
        <f>13087.89*2</f>
        <v>26175.78</v>
      </c>
      <c r="N8" s="6" t="s">
        <v>272</v>
      </c>
      <c r="O8" s="6">
        <f>9948.59*2</f>
        <v>19897.18</v>
      </c>
      <c r="P8" s="6" t="s">
        <v>272</v>
      </c>
      <c r="Q8">
        <v>1</v>
      </c>
      <c r="R8">
        <v>1</v>
      </c>
      <c r="S8">
        <v>1</v>
      </c>
      <c r="T8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3" t="s">
        <v>290</v>
      </c>
      <c r="AE8" s="4">
        <v>44314</v>
      </c>
      <c r="AF8" s="4">
        <v>44286</v>
      </c>
      <c r="AG8" s="9" t="s">
        <v>288</v>
      </c>
    </row>
    <row r="9" spans="1:33">
      <c r="A9">
        <v>2021</v>
      </c>
      <c r="B9" s="4">
        <v>44197</v>
      </c>
      <c r="C9" s="4">
        <v>44286</v>
      </c>
      <c r="D9" t="s">
        <v>83</v>
      </c>
      <c r="E9">
        <v>4</v>
      </c>
      <c r="F9" s="5" t="s">
        <v>215</v>
      </c>
      <c r="G9" s="5" t="s">
        <v>215</v>
      </c>
      <c r="H9" t="s">
        <v>225</v>
      </c>
      <c r="I9" t="s">
        <v>231</v>
      </c>
      <c r="J9" t="s">
        <v>232</v>
      </c>
      <c r="K9" t="s">
        <v>233</v>
      </c>
      <c r="L9" t="s">
        <v>94</v>
      </c>
      <c r="M9" s="6">
        <f>3654.25*2</f>
        <v>7308.5</v>
      </c>
      <c r="N9" s="6" t="s">
        <v>272</v>
      </c>
      <c r="O9" s="6">
        <f>3169.23*2</f>
        <v>6338.46</v>
      </c>
      <c r="P9" s="6" t="s">
        <v>272</v>
      </c>
      <c r="Q9">
        <v>2</v>
      </c>
      <c r="R9">
        <v>2</v>
      </c>
      <c r="S9">
        <v>2</v>
      </c>
      <c r="T9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3" t="s">
        <v>290</v>
      </c>
      <c r="AE9" s="4">
        <v>44314</v>
      </c>
      <c r="AF9" s="4">
        <v>44286</v>
      </c>
      <c r="AG9" s="9" t="s">
        <v>288</v>
      </c>
    </row>
    <row r="10" spans="1:33">
      <c r="A10">
        <v>2021</v>
      </c>
      <c r="B10" s="4">
        <v>44197</v>
      </c>
      <c r="C10" s="4">
        <v>44286</v>
      </c>
      <c r="D10" t="s">
        <v>83</v>
      </c>
      <c r="E10">
        <v>2</v>
      </c>
      <c r="F10" s="5" t="s">
        <v>216</v>
      </c>
      <c r="G10" s="5" t="s">
        <v>216</v>
      </c>
      <c r="H10" t="s">
        <v>226</v>
      </c>
      <c r="I10" t="s">
        <v>234</v>
      </c>
      <c r="J10" t="s">
        <v>235</v>
      </c>
      <c r="K10" t="s">
        <v>236</v>
      </c>
      <c r="L10" t="s">
        <v>93</v>
      </c>
      <c r="M10" s="6">
        <f>11151.2*2</f>
        <v>22302.400000000001</v>
      </c>
      <c r="N10" s="6" t="s">
        <v>272</v>
      </c>
      <c r="O10" s="6">
        <f>8598.43*2</f>
        <v>17196.86</v>
      </c>
      <c r="P10" s="6" t="s">
        <v>272</v>
      </c>
      <c r="Q10">
        <v>3</v>
      </c>
      <c r="R10">
        <v>3</v>
      </c>
      <c r="S10">
        <v>3</v>
      </c>
      <c r="T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3" t="s">
        <v>290</v>
      </c>
      <c r="AE10" s="4">
        <v>44314</v>
      </c>
      <c r="AF10" s="4">
        <v>44286</v>
      </c>
      <c r="AG10" s="9" t="s">
        <v>288</v>
      </c>
    </row>
    <row r="11" spans="1:33">
      <c r="A11">
        <v>2021</v>
      </c>
      <c r="B11" s="4">
        <v>44197</v>
      </c>
      <c r="C11" s="4">
        <v>44286</v>
      </c>
      <c r="D11" t="s">
        <v>83</v>
      </c>
      <c r="E11">
        <v>4</v>
      </c>
      <c r="F11" s="5" t="s">
        <v>217</v>
      </c>
      <c r="G11" s="5" t="s">
        <v>217</v>
      </c>
      <c r="H11" t="s">
        <v>225</v>
      </c>
      <c r="I11" t="s">
        <v>237</v>
      </c>
      <c r="J11" t="s">
        <v>238</v>
      </c>
      <c r="K11" t="s">
        <v>239</v>
      </c>
      <c r="L11" t="s">
        <v>94</v>
      </c>
      <c r="M11" s="6">
        <f>6193.4*2</f>
        <v>12386.8</v>
      </c>
      <c r="N11" s="6" t="s">
        <v>272</v>
      </c>
      <c r="O11" s="6">
        <f>4974.51*2</f>
        <v>9949.02</v>
      </c>
      <c r="P11" s="6" t="s">
        <v>272</v>
      </c>
      <c r="Q11">
        <v>4</v>
      </c>
      <c r="R11" s="10">
        <v>4</v>
      </c>
      <c r="S11">
        <v>4</v>
      </c>
      <c r="T11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3" t="s">
        <v>290</v>
      </c>
      <c r="AE11" s="4">
        <v>44314</v>
      </c>
      <c r="AF11" s="4">
        <v>44286</v>
      </c>
      <c r="AG11" s="9" t="s">
        <v>289</v>
      </c>
    </row>
    <row r="12" spans="1:33">
      <c r="A12">
        <v>2021</v>
      </c>
      <c r="B12" s="4">
        <v>44197</v>
      </c>
      <c r="C12" s="4">
        <v>44286</v>
      </c>
      <c r="D12" t="s">
        <v>83</v>
      </c>
      <c r="E12">
        <v>4</v>
      </c>
      <c r="F12" s="5" t="s">
        <v>215</v>
      </c>
      <c r="G12" s="5" t="s">
        <v>215</v>
      </c>
      <c r="H12" t="s">
        <v>225</v>
      </c>
      <c r="I12" t="s">
        <v>240</v>
      </c>
      <c r="J12" t="s">
        <v>241</v>
      </c>
      <c r="K12" t="s">
        <v>238</v>
      </c>
      <c r="L12" t="s">
        <v>94</v>
      </c>
      <c r="M12" s="6">
        <f>3286.75*2</f>
        <v>6573.5</v>
      </c>
      <c r="N12" s="6" t="s">
        <v>272</v>
      </c>
      <c r="O12" s="6">
        <f>2662.12*2</f>
        <v>5324.24</v>
      </c>
      <c r="P12" s="6" t="s">
        <v>272</v>
      </c>
      <c r="Q12" s="10">
        <v>5</v>
      </c>
      <c r="R12" s="10">
        <v>5</v>
      </c>
      <c r="S12">
        <v>5</v>
      </c>
      <c r="T12" s="3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3" t="s">
        <v>290</v>
      </c>
      <c r="AE12" s="4">
        <v>44314</v>
      </c>
      <c r="AF12" s="4">
        <v>44286</v>
      </c>
      <c r="AG12" s="9" t="s">
        <v>288</v>
      </c>
    </row>
    <row r="13" spans="1:33">
      <c r="A13">
        <v>2021</v>
      </c>
      <c r="B13" s="4">
        <v>44197</v>
      </c>
      <c r="C13" s="4">
        <v>44286</v>
      </c>
      <c r="D13" t="s">
        <v>83</v>
      </c>
      <c r="E13">
        <v>4</v>
      </c>
      <c r="F13" s="5" t="s">
        <v>217</v>
      </c>
      <c r="G13" s="5" t="s">
        <v>217</v>
      </c>
      <c r="H13" t="s">
        <v>225</v>
      </c>
      <c r="I13" t="s">
        <v>242</v>
      </c>
      <c r="J13" t="s">
        <v>229</v>
      </c>
      <c r="K13" t="s">
        <v>243</v>
      </c>
      <c r="L13" t="s">
        <v>94</v>
      </c>
      <c r="M13" s="6">
        <f>3779.25*2</f>
        <v>7558.5</v>
      </c>
      <c r="N13" s="6" t="s">
        <v>272</v>
      </c>
      <c r="O13" s="6">
        <f>3133.11*2</f>
        <v>6266.22</v>
      </c>
      <c r="P13" s="6" t="s">
        <v>272</v>
      </c>
      <c r="Q13" s="10">
        <v>6</v>
      </c>
      <c r="R13" s="10">
        <v>6</v>
      </c>
      <c r="S13">
        <v>6</v>
      </c>
      <c r="T13" s="3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3" t="s">
        <v>290</v>
      </c>
      <c r="AE13" s="4">
        <v>44314</v>
      </c>
      <c r="AF13" s="4">
        <v>44286</v>
      </c>
      <c r="AG13" s="9" t="s">
        <v>288</v>
      </c>
    </row>
    <row r="14" spans="1:33">
      <c r="A14">
        <v>2021</v>
      </c>
      <c r="B14" s="4">
        <v>44197</v>
      </c>
      <c r="C14" s="4">
        <v>44286</v>
      </c>
      <c r="D14" t="s">
        <v>83</v>
      </c>
      <c r="E14">
        <v>3</v>
      </c>
      <c r="F14" s="5" t="s">
        <v>218</v>
      </c>
      <c r="G14" s="5" t="s">
        <v>224</v>
      </c>
      <c r="H14" t="s">
        <v>227</v>
      </c>
      <c r="I14" t="s">
        <v>244</v>
      </c>
      <c r="J14" t="s">
        <v>245</v>
      </c>
      <c r="K14" t="s">
        <v>246</v>
      </c>
      <c r="L14" t="s">
        <v>93</v>
      </c>
      <c r="M14" s="6">
        <f>4594.65*2</f>
        <v>9189.2999999999993</v>
      </c>
      <c r="N14" s="6" t="s">
        <v>272</v>
      </c>
      <c r="O14" s="6">
        <f>3929.85*2</f>
        <v>7859.7</v>
      </c>
      <c r="P14" s="6" t="s">
        <v>272</v>
      </c>
      <c r="Q14" s="10">
        <v>7</v>
      </c>
      <c r="R14" s="10">
        <v>7</v>
      </c>
      <c r="S14">
        <v>7</v>
      </c>
      <c r="T14" s="3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3" t="s">
        <v>290</v>
      </c>
      <c r="AE14" s="4">
        <v>44314</v>
      </c>
      <c r="AF14" s="4">
        <v>44286</v>
      </c>
      <c r="AG14" s="9" t="s">
        <v>288</v>
      </c>
    </row>
    <row r="15" spans="1:33">
      <c r="A15">
        <v>2021</v>
      </c>
      <c r="B15" s="4">
        <v>44197</v>
      </c>
      <c r="C15" s="4">
        <v>44286</v>
      </c>
      <c r="D15" t="s">
        <v>83</v>
      </c>
      <c r="E15">
        <v>4</v>
      </c>
      <c r="F15" s="5" t="s">
        <v>217</v>
      </c>
      <c r="G15" s="5" t="s">
        <v>217</v>
      </c>
      <c r="H15" t="s">
        <v>225</v>
      </c>
      <c r="I15" t="s">
        <v>247</v>
      </c>
      <c r="J15" t="s">
        <v>248</v>
      </c>
      <c r="K15" t="s">
        <v>249</v>
      </c>
      <c r="L15" t="s">
        <v>94</v>
      </c>
      <c r="M15" s="6">
        <f>3756.75*2</f>
        <v>7513.5</v>
      </c>
      <c r="N15" s="6" t="s">
        <v>272</v>
      </c>
      <c r="O15" s="6">
        <f>3267.69*2</f>
        <v>6535.38</v>
      </c>
      <c r="P15" s="6" t="s">
        <v>272</v>
      </c>
      <c r="Q15" s="10">
        <v>8</v>
      </c>
      <c r="R15" s="10">
        <v>8</v>
      </c>
      <c r="S15">
        <v>8</v>
      </c>
      <c r="T15" s="3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3" t="s">
        <v>290</v>
      </c>
      <c r="AE15" s="4">
        <v>44314</v>
      </c>
      <c r="AF15" s="4">
        <v>44286</v>
      </c>
      <c r="AG15" s="9" t="s">
        <v>288</v>
      </c>
    </row>
    <row r="16" spans="1:33">
      <c r="A16">
        <v>2021</v>
      </c>
      <c r="B16" s="4">
        <v>44197</v>
      </c>
      <c r="C16" s="4">
        <v>44286</v>
      </c>
      <c r="D16" t="s">
        <v>83</v>
      </c>
      <c r="E16">
        <v>4</v>
      </c>
      <c r="F16" s="5" t="s">
        <v>219</v>
      </c>
      <c r="G16" s="5" t="s">
        <v>219</v>
      </c>
      <c r="H16" t="s">
        <v>227</v>
      </c>
      <c r="I16" t="s">
        <v>250</v>
      </c>
      <c r="J16" t="s">
        <v>248</v>
      </c>
      <c r="K16" t="s">
        <v>249</v>
      </c>
      <c r="L16" t="s">
        <v>93</v>
      </c>
      <c r="M16" s="6">
        <f>5281.5*2</f>
        <v>10563</v>
      </c>
      <c r="N16" s="6" t="s">
        <v>272</v>
      </c>
      <c r="O16" s="6">
        <f>4427.95*2</f>
        <v>8855.9</v>
      </c>
      <c r="P16" s="6" t="s">
        <v>272</v>
      </c>
      <c r="Q16" s="10">
        <v>9</v>
      </c>
      <c r="R16" s="10">
        <v>9</v>
      </c>
      <c r="S16">
        <v>9</v>
      </c>
      <c r="T16" s="3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3" t="s">
        <v>290</v>
      </c>
      <c r="AE16" s="4">
        <v>44314</v>
      </c>
      <c r="AF16" s="4">
        <v>44286</v>
      </c>
      <c r="AG16" s="9" t="s">
        <v>288</v>
      </c>
    </row>
    <row r="17" spans="1:33">
      <c r="A17">
        <v>2021</v>
      </c>
      <c r="B17" s="4">
        <v>44197</v>
      </c>
      <c r="C17" s="4">
        <v>44286</v>
      </c>
      <c r="D17" t="s">
        <v>83</v>
      </c>
      <c r="E17">
        <v>3</v>
      </c>
      <c r="F17" s="5" t="s">
        <v>220</v>
      </c>
      <c r="G17" s="5" t="s">
        <v>220</v>
      </c>
      <c r="H17" t="s">
        <v>226</v>
      </c>
      <c r="I17" t="s">
        <v>251</v>
      </c>
      <c r="J17" t="s">
        <v>233</v>
      </c>
      <c r="K17" t="s">
        <v>252</v>
      </c>
      <c r="L17" t="s">
        <v>93</v>
      </c>
      <c r="M17" s="6">
        <f>7265.75*2</f>
        <v>14531.5</v>
      </c>
      <c r="N17" s="6" t="s">
        <v>272</v>
      </c>
      <c r="O17" s="6">
        <f>5842.78*2</f>
        <v>11685.56</v>
      </c>
      <c r="P17" s="6" t="s">
        <v>272</v>
      </c>
      <c r="Q17" s="10">
        <v>10</v>
      </c>
      <c r="R17" s="10">
        <v>10</v>
      </c>
      <c r="S17">
        <v>10</v>
      </c>
      <c r="T17" s="3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3" t="s">
        <v>290</v>
      </c>
      <c r="AE17" s="4">
        <v>44314</v>
      </c>
      <c r="AF17" s="4">
        <v>44286</v>
      </c>
      <c r="AG17" s="9" t="s">
        <v>288</v>
      </c>
    </row>
    <row r="18" spans="1:33">
      <c r="A18">
        <v>2021</v>
      </c>
      <c r="B18" s="4">
        <v>44197</v>
      </c>
      <c r="C18" s="4">
        <v>44286</v>
      </c>
      <c r="D18" t="s">
        <v>83</v>
      </c>
      <c r="E18">
        <v>4</v>
      </c>
      <c r="F18" s="5" t="s">
        <v>217</v>
      </c>
      <c r="G18" s="5" t="s">
        <v>217</v>
      </c>
      <c r="H18" t="s">
        <v>225</v>
      </c>
      <c r="I18" t="s">
        <v>253</v>
      </c>
      <c r="J18" t="s">
        <v>254</v>
      </c>
      <c r="K18" t="s">
        <v>255</v>
      </c>
      <c r="L18" t="s">
        <v>94</v>
      </c>
      <c r="M18" s="6">
        <f>3279.25*2</f>
        <v>6558.5</v>
      </c>
      <c r="N18" s="6" t="s">
        <v>272</v>
      </c>
      <c r="O18" s="6">
        <f>2740.57*2</f>
        <v>5481.14</v>
      </c>
      <c r="P18" s="6" t="s">
        <v>272</v>
      </c>
      <c r="Q18" s="10">
        <v>11</v>
      </c>
      <c r="R18" s="10">
        <v>11</v>
      </c>
      <c r="S18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3" t="s">
        <v>290</v>
      </c>
      <c r="AE18" s="4">
        <v>44314</v>
      </c>
      <c r="AF18" s="4">
        <v>44286</v>
      </c>
      <c r="AG18" s="9" t="s">
        <v>288</v>
      </c>
    </row>
    <row r="19" spans="1:33">
      <c r="A19">
        <v>2021</v>
      </c>
      <c r="B19" s="4">
        <v>44197</v>
      </c>
      <c r="C19" s="4">
        <v>44286</v>
      </c>
      <c r="D19" t="s">
        <v>83</v>
      </c>
      <c r="E19">
        <v>4</v>
      </c>
      <c r="F19" s="5" t="s">
        <v>221</v>
      </c>
      <c r="G19" s="5" t="s">
        <v>221</v>
      </c>
      <c r="H19" t="s">
        <v>225</v>
      </c>
      <c r="I19" t="s">
        <v>256</v>
      </c>
      <c r="J19" t="s">
        <v>254</v>
      </c>
      <c r="K19" t="s">
        <v>257</v>
      </c>
      <c r="L19" t="s">
        <v>94</v>
      </c>
      <c r="M19" s="6">
        <f>3136.7*2</f>
        <v>6273.4</v>
      </c>
      <c r="N19" s="6" t="s">
        <v>272</v>
      </c>
      <c r="O19" s="6">
        <f>2747.62*2</f>
        <v>5495.24</v>
      </c>
      <c r="P19" s="6" t="s">
        <v>272</v>
      </c>
      <c r="Q19" s="10">
        <v>12</v>
      </c>
      <c r="R19" s="10">
        <v>12</v>
      </c>
      <c r="S19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3" t="s">
        <v>290</v>
      </c>
      <c r="AE19" s="4">
        <v>44314</v>
      </c>
      <c r="AF19" s="4">
        <v>44286</v>
      </c>
      <c r="AG19" s="9" t="s">
        <v>288</v>
      </c>
    </row>
    <row r="20" spans="1:33">
      <c r="A20">
        <v>2021</v>
      </c>
      <c r="B20" s="4">
        <v>44197</v>
      </c>
      <c r="C20" s="4">
        <v>44286</v>
      </c>
      <c r="D20" t="s">
        <v>83</v>
      </c>
      <c r="E20">
        <v>3</v>
      </c>
      <c r="F20" s="5" t="s">
        <v>222</v>
      </c>
      <c r="G20" s="5" t="s">
        <v>222</v>
      </c>
      <c r="H20" t="s">
        <v>226</v>
      </c>
      <c r="I20" t="s">
        <v>258</v>
      </c>
      <c r="J20" t="s">
        <v>259</v>
      </c>
      <c r="K20" t="s">
        <v>260</v>
      </c>
      <c r="L20" t="s">
        <v>94</v>
      </c>
      <c r="M20" s="6">
        <f>4545.6*2</f>
        <v>9091.2000000000007</v>
      </c>
      <c r="N20" s="6" t="s">
        <v>272</v>
      </c>
      <c r="O20" s="6">
        <f>3878.29*2</f>
        <v>7756.58</v>
      </c>
      <c r="P20" s="6" t="s">
        <v>272</v>
      </c>
      <c r="Q20" s="10">
        <v>13</v>
      </c>
      <c r="R20" s="10">
        <v>13</v>
      </c>
      <c r="S2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3" t="s">
        <v>290</v>
      </c>
      <c r="AE20" s="4">
        <v>44314</v>
      </c>
      <c r="AF20" s="4">
        <v>44286</v>
      </c>
      <c r="AG20" s="9" t="s">
        <v>288</v>
      </c>
    </row>
    <row r="21" spans="1:33">
      <c r="A21">
        <v>2021</v>
      </c>
      <c r="B21" s="4">
        <v>44197</v>
      </c>
      <c r="C21" s="4">
        <v>44286</v>
      </c>
      <c r="D21" t="s">
        <v>83</v>
      </c>
      <c r="E21">
        <v>4</v>
      </c>
      <c r="F21" s="5" t="s">
        <v>223</v>
      </c>
      <c r="G21" s="5" t="s">
        <v>223</v>
      </c>
      <c r="H21" t="s">
        <v>227</v>
      </c>
      <c r="I21" t="s">
        <v>261</v>
      </c>
      <c r="J21" t="s">
        <v>262</v>
      </c>
      <c r="K21" t="s">
        <v>263</v>
      </c>
      <c r="L21" t="s">
        <v>93</v>
      </c>
      <c r="M21" s="6">
        <f>4587.15*2</f>
        <v>9174.2999999999993</v>
      </c>
      <c r="N21" s="6" t="s">
        <v>272</v>
      </c>
      <c r="O21" s="6">
        <f>3846.5*2</f>
        <v>7693</v>
      </c>
      <c r="P21" s="6" t="s">
        <v>272</v>
      </c>
      <c r="Q21" s="10">
        <v>14</v>
      </c>
      <c r="R21" s="10">
        <v>14</v>
      </c>
      <c r="S21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3" t="s">
        <v>290</v>
      </c>
      <c r="AE21" s="4">
        <v>44314</v>
      </c>
      <c r="AF21" s="4">
        <v>44286</v>
      </c>
      <c r="AG21" s="9" t="s">
        <v>288</v>
      </c>
    </row>
    <row r="22" spans="1:33">
      <c r="A22">
        <v>2021</v>
      </c>
      <c r="B22" s="4">
        <v>44197</v>
      </c>
      <c r="C22" s="4">
        <v>44286</v>
      </c>
      <c r="D22" t="s">
        <v>83</v>
      </c>
      <c r="E22">
        <v>4</v>
      </c>
      <c r="F22" s="5" t="s">
        <v>217</v>
      </c>
      <c r="G22" s="5" t="s">
        <v>217</v>
      </c>
      <c r="H22" t="s">
        <v>225</v>
      </c>
      <c r="I22" t="s">
        <v>264</v>
      </c>
      <c r="J22" t="s">
        <v>265</v>
      </c>
      <c r="K22" t="s">
        <v>252</v>
      </c>
      <c r="L22" t="s">
        <v>94</v>
      </c>
      <c r="M22" s="6">
        <f>3136.7*2</f>
        <v>6273.4</v>
      </c>
      <c r="N22" s="6" t="s">
        <v>272</v>
      </c>
      <c r="O22" s="6">
        <f>2750.93*2</f>
        <v>5501.86</v>
      </c>
      <c r="P22" s="6" t="s">
        <v>272</v>
      </c>
      <c r="Q22" s="10">
        <v>15</v>
      </c>
      <c r="R22" s="10">
        <v>15</v>
      </c>
      <c r="S22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3" t="s">
        <v>290</v>
      </c>
      <c r="AE22" s="4">
        <v>44314</v>
      </c>
      <c r="AF22" s="4">
        <v>44286</v>
      </c>
      <c r="AG22" s="9" t="s">
        <v>288</v>
      </c>
    </row>
    <row r="23" spans="1:33">
      <c r="A23">
        <v>2021</v>
      </c>
      <c r="B23" s="4">
        <v>44197</v>
      </c>
      <c r="C23" s="4">
        <v>44286</v>
      </c>
      <c r="D23" t="s">
        <v>90</v>
      </c>
      <c r="E23">
        <v>4</v>
      </c>
      <c r="F23" s="5" t="s">
        <v>223</v>
      </c>
      <c r="G23" s="5" t="s">
        <v>223</v>
      </c>
      <c r="H23" t="s">
        <v>227</v>
      </c>
      <c r="I23" t="s">
        <v>266</v>
      </c>
      <c r="J23" t="s">
        <v>238</v>
      </c>
      <c r="K23" t="s">
        <v>267</v>
      </c>
      <c r="L23" t="s">
        <v>93</v>
      </c>
      <c r="M23" s="6">
        <f>4282.84*2</f>
        <v>8565.68</v>
      </c>
      <c r="N23" s="6" t="s">
        <v>272</v>
      </c>
      <c r="O23" s="6">
        <f>3762.28*2</f>
        <v>7524.56</v>
      </c>
      <c r="P23" s="6" t="s">
        <v>272</v>
      </c>
      <c r="Q23" s="10">
        <v>16</v>
      </c>
      <c r="R23" s="10">
        <v>16</v>
      </c>
      <c r="S23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3" t="s">
        <v>290</v>
      </c>
      <c r="AE23" s="4">
        <v>44314</v>
      </c>
      <c r="AF23" s="4">
        <v>44286</v>
      </c>
      <c r="AG23" s="9" t="s">
        <v>288</v>
      </c>
    </row>
    <row r="24" spans="1:33">
      <c r="A24">
        <v>2021</v>
      </c>
      <c r="B24" s="4">
        <v>44197</v>
      </c>
      <c r="C24" s="4">
        <v>44286</v>
      </c>
      <c r="D24" t="s">
        <v>90</v>
      </c>
      <c r="E24">
        <v>4</v>
      </c>
      <c r="F24" s="5" t="s">
        <v>221</v>
      </c>
      <c r="G24" s="5" t="s">
        <v>221</v>
      </c>
      <c r="H24" t="s">
        <v>225</v>
      </c>
      <c r="I24" t="s">
        <v>268</v>
      </c>
      <c r="J24" t="s">
        <v>229</v>
      </c>
      <c r="K24" t="s">
        <v>269</v>
      </c>
      <c r="L24" t="s">
        <v>94</v>
      </c>
      <c r="M24" s="6">
        <f>2946.49*2</f>
        <v>5892.98</v>
      </c>
      <c r="N24" s="6" t="s">
        <v>272</v>
      </c>
      <c r="O24" s="6">
        <f>2699.97*2</f>
        <v>5399.94</v>
      </c>
      <c r="P24" s="6" t="s">
        <v>272</v>
      </c>
      <c r="Q24" s="10">
        <v>17</v>
      </c>
      <c r="R24" s="10">
        <v>17</v>
      </c>
      <c r="S24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3" t="s">
        <v>290</v>
      </c>
      <c r="AE24" s="4">
        <v>44314</v>
      </c>
      <c r="AF24" s="4">
        <v>44286</v>
      </c>
      <c r="AG24" s="9" t="s">
        <v>288</v>
      </c>
    </row>
    <row r="25" spans="1:33">
      <c r="A25">
        <v>2021</v>
      </c>
      <c r="B25" s="4">
        <v>44197</v>
      </c>
      <c r="C25" s="4">
        <v>44286</v>
      </c>
      <c r="D25" t="s">
        <v>83</v>
      </c>
      <c r="E25">
        <v>3</v>
      </c>
      <c r="F25" s="5" t="s">
        <v>218</v>
      </c>
      <c r="G25" s="5" t="s">
        <v>224</v>
      </c>
      <c r="H25" t="s">
        <v>227</v>
      </c>
      <c r="I25" t="s">
        <v>270</v>
      </c>
      <c r="J25" t="s">
        <v>271</v>
      </c>
      <c r="K25" t="s">
        <v>259</v>
      </c>
      <c r="L25" t="s">
        <v>93</v>
      </c>
      <c r="M25" s="6">
        <f>4533.4*2</f>
        <v>9066.7999999999993</v>
      </c>
      <c r="N25" s="6" t="s">
        <v>272</v>
      </c>
      <c r="O25" s="6">
        <f>3889.71*2</f>
        <v>7779.42</v>
      </c>
      <c r="P25" s="6" t="s">
        <v>272</v>
      </c>
      <c r="Q25" s="10">
        <v>18</v>
      </c>
      <c r="R25" s="10">
        <v>18</v>
      </c>
      <c r="S25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3" t="s">
        <v>290</v>
      </c>
      <c r="AE25" s="4">
        <v>44314</v>
      </c>
      <c r="AF25" s="4">
        <v>44286</v>
      </c>
      <c r="AG25" s="9" t="s">
        <v>288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>
      <formula1>Hidden_13</formula1>
    </dataValidation>
    <dataValidation type="list" allowBlank="1" showErrorMessage="1" sqref="L8:L2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F22" sqref="F22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>
        <v>1</v>
      </c>
      <c r="B4" s="3" t="s">
        <v>281</v>
      </c>
      <c r="C4">
        <v>0</v>
      </c>
      <c r="D4">
        <v>0</v>
      </c>
      <c r="E4" s="3" t="s">
        <v>272</v>
      </c>
      <c r="F4" s="3" t="s">
        <v>275</v>
      </c>
    </row>
    <row r="5" spans="1:6">
      <c r="A5">
        <v>2</v>
      </c>
      <c r="B5" s="11" t="s">
        <v>281</v>
      </c>
      <c r="C5" s="11">
        <v>0</v>
      </c>
      <c r="D5" s="11">
        <v>0</v>
      </c>
      <c r="E5" s="11" t="s">
        <v>272</v>
      </c>
      <c r="F5" s="11" t="s">
        <v>275</v>
      </c>
    </row>
    <row r="6" spans="1:6">
      <c r="A6">
        <v>3</v>
      </c>
      <c r="B6" s="11" t="s">
        <v>281</v>
      </c>
      <c r="C6" s="11">
        <v>0</v>
      </c>
      <c r="D6" s="11">
        <v>0</v>
      </c>
      <c r="E6" s="11" t="s">
        <v>272</v>
      </c>
      <c r="F6" s="11" t="s">
        <v>275</v>
      </c>
    </row>
    <row r="7" spans="1:6">
      <c r="A7">
        <v>4</v>
      </c>
      <c r="B7" s="11" t="s">
        <v>281</v>
      </c>
      <c r="C7" s="11">
        <v>0</v>
      </c>
      <c r="D7" s="11">
        <v>0</v>
      </c>
      <c r="E7" s="11" t="s">
        <v>272</v>
      </c>
      <c r="F7" s="11" t="s">
        <v>275</v>
      </c>
    </row>
    <row r="8" spans="1:6">
      <c r="A8">
        <v>5</v>
      </c>
      <c r="B8" s="11" t="s">
        <v>281</v>
      </c>
      <c r="C8" s="11">
        <v>0</v>
      </c>
      <c r="D8" s="11">
        <v>0</v>
      </c>
      <c r="E8" s="11" t="s">
        <v>272</v>
      </c>
      <c r="F8" s="11" t="s">
        <v>275</v>
      </c>
    </row>
    <row r="9" spans="1:6">
      <c r="A9">
        <v>6</v>
      </c>
      <c r="B9" s="11" t="s">
        <v>281</v>
      </c>
      <c r="C9" s="11">
        <v>0</v>
      </c>
      <c r="D9" s="11">
        <v>0</v>
      </c>
      <c r="E9" s="11" t="s">
        <v>272</v>
      </c>
      <c r="F9" s="11" t="s">
        <v>275</v>
      </c>
    </row>
    <row r="10" spans="1:6">
      <c r="A10">
        <v>7</v>
      </c>
      <c r="B10" s="11" t="s">
        <v>281</v>
      </c>
      <c r="C10" s="11">
        <v>0</v>
      </c>
      <c r="D10" s="11">
        <v>0</v>
      </c>
      <c r="E10" s="11" t="s">
        <v>272</v>
      </c>
      <c r="F10" s="11" t="s">
        <v>275</v>
      </c>
    </row>
    <row r="11" spans="1:6">
      <c r="A11">
        <v>8</v>
      </c>
      <c r="B11" s="11" t="s">
        <v>281</v>
      </c>
      <c r="C11" s="11">
        <v>0</v>
      </c>
      <c r="D11" s="11">
        <v>0</v>
      </c>
      <c r="E11" s="11" t="s">
        <v>272</v>
      </c>
      <c r="F11" s="11" t="s">
        <v>275</v>
      </c>
    </row>
    <row r="12" spans="1:6">
      <c r="A12">
        <v>9</v>
      </c>
      <c r="B12" s="11" t="s">
        <v>281</v>
      </c>
      <c r="C12" s="11">
        <v>0</v>
      </c>
      <c r="D12" s="11">
        <v>0</v>
      </c>
      <c r="E12" s="11" t="s">
        <v>272</v>
      </c>
      <c r="F12" s="11" t="s">
        <v>275</v>
      </c>
    </row>
    <row r="13" spans="1:6">
      <c r="A13">
        <v>10</v>
      </c>
      <c r="B13" s="11" t="s">
        <v>281</v>
      </c>
      <c r="C13" s="11">
        <v>0</v>
      </c>
      <c r="D13" s="11">
        <v>0</v>
      </c>
      <c r="E13" s="11" t="s">
        <v>272</v>
      </c>
      <c r="F13" s="11" t="s">
        <v>275</v>
      </c>
    </row>
    <row r="14" spans="1:6">
      <c r="A14">
        <v>11</v>
      </c>
      <c r="B14" s="11" t="s">
        <v>281</v>
      </c>
      <c r="C14" s="11">
        <v>0</v>
      </c>
      <c r="D14" s="11">
        <v>0</v>
      </c>
      <c r="E14" s="11" t="s">
        <v>272</v>
      </c>
      <c r="F14" s="11" t="s">
        <v>275</v>
      </c>
    </row>
    <row r="15" spans="1:6">
      <c r="A15">
        <v>12</v>
      </c>
      <c r="B15" s="11" t="s">
        <v>281</v>
      </c>
      <c r="C15" s="11">
        <v>0</v>
      </c>
      <c r="D15" s="11">
        <v>0</v>
      </c>
      <c r="E15" s="11" t="s">
        <v>272</v>
      </c>
      <c r="F15" s="11" t="s">
        <v>275</v>
      </c>
    </row>
    <row r="16" spans="1:6">
      <c r="A16">
        <v>13</v>
      </c>
      <c r="B16" s="11" t="s">
        <v>281</v>
      </c>
      <c r="C16" s="11">
        <v>0</v>
      </c>
      <c r="D16" s="11">
        <v>0</v>
      </c>
      <c r="E16" s="11" t="s">
        <v>272</v>
      </c>
      <c r="F16" s="11" t="s">
        <v>275</v>
      </c>
    </row>
    <row r="17" spans="1:6">
      <c r="A17">
        <v>14</v>
      </c>
      <c r="B17" s="11" t="s">
        <v>281</v>
      </c>
      <c r="C17" s="11">
        <v>0</v>
      </c>
      <c r="D17" s="11">
        <v>0</v>
      </c>
      <c r="E17" s="11" t="s">
        <v>272</v>
      </c>
      <c r="F17" s="11" t="s">
        <v>275</v>
      </c>
    </row>
    <row r="18" spans="1:6">
      <c r="A18">
        <v>15</v>
      </c>
      <c r="B18" s="11" t="s">
        <v>281</v>
      </c>
      <c r="C18" s="11">
        <v>0</v>
      </c>
      <c r="D18" s="11">
        <v>0</v>
      </c>
      <c r="E18" s="11" t="s">
        <v>272</v>
      </c>
      <c r="F18" s="11" t="s">
        <v>275</v>
      </c>
    </row>
    <row r="19" spans="1:6">
      <c r="A19">
        <v>16</v>
      </c>
      <c r="B19" s="11" t="s">
        <v>281</v>
      </c>
      <c r="C19" s="11">
        <v>0</v>
      </c>
      <c r="D19" s="11">
        <v>0</v>
      </c>
      <c r="E19" s="11" t="s">
        <v>272</v>
      </c>
      <c r="F19" s="11" t="s">
        <v>275</v>
      </c>
    </row>
    <row r="20" spans="1:6">
      <c r="A20">
        <v>17</v>
      </c>
      <c r="B20" s="11" t="s">
        <v>281</v>
      </c>
      <c r="C20" s="11">
        <v>0</v>
      </c>
      <c r="D20" s="11">
        <v>0</v>
      </c>
      <c r="E20" s="11" t="s">
        <v>272</v>
      </c>
      <c r="F20" s="11" t="s">
        <v>275</v>
      </c>
    </row>
    <row r="21" spans="1:6">
      <c r="A21">
        <v>18</v>
      </c>
      <c r="B21" s="11" t="s">
        <v>281</v>
      </c>
      <c r="C21" s="11">
        <v>0</v>
      </c>
      <c r="D21" s="11">
        <v>0</v>
      </c>
      <c r="E21" s="11" t="s">
        <v>272</v>
      </c>
      <c r="F21" s="11" t="s">
        <v>275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C7" sqref="C7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>
        <v>1</v>
      </c>
      <c r="B4" s="3" t="s">
        <v>282</v>
      </c>
      <c r="C4">
        <v>0</v>
      </c>
      <c r="D4">
        <v>0</v>
      </c>
      <c r="E4" s="3" t="s">
        <v>272</v>
      </c>
      <c r="F4" s="3" t="s">
        <v>275</v>
      </c>
    </row>
    <row r="5" spans="1:6">
      <c r="A5">
        <v>2</v>
      </c>
      <c r="B5" s="11" t="s">
        <v>282</v>
      </c>
      <c r="C5" s="11">
        <v>0</v>
      </c>
      <c r="D5" s="11">
        <v>0</v>
      </c>
      <c r="E5" s="11" t="s">
        <v>272</v>
      </c>
      <c r="F5" s="11" t="s">
        <v>275</v>
      </c>
    </row>
    <row r="6" spans="1:6">
      <c r="A6">
        <v>3</v>
      </c>
      <c r="B6" s="11" t="s">
        <v>282</v>
      </c>
      <c r="C6" s="11">
        <v>0</v>
      </c>
      <c r="D6" s="11">
        <v>0</v>
      </c>
      <c r="E6" s="11" t="s">
        <v>272</v>
      </c>
      <c r="F6" s="11" t="s">
        <v>275</v>
      </c>
    </row>
    <row r="7" spans="1:6">
      <c r="A7">
        <v>4</v>
      </c>
      <c r="B7" s="11" t="s">
        <v>282</v>
      </c>
      <c r="C7" s="11">
        <v>0</v>
      </c>
      <c r="D7" s="11">
        <v>0</v>
      </c>
      <c r="E7" s="11" t="s">
        <v>272</v>
      </c>
      <c r="F7" s="11" t="s">
        <v>275</v>
      </c>
    </row>
    <row r="8" spans="1:6">
      <c r="A8">
        <v>5</v>
      </c>
      <c r="B8" s="11" t="s">
        <v>282</v>
      </c>
      <c r="C8" s="11">
        <v>0</v>
      </c>
      <c r="D8" s="11">
        <v>0</v>
      </c>
      <c r="E8" s="11" t="s">
        <v>272</v>
      </c>
      <c r="F8" s="11" t="s">
        <v>275</v>
      </c>
    </row>
    <row r="9" spans="1:6">
      <c r="A9">
        <v>6</v>
      </c>
      <c r="B9" s="11" t="s">
        <v>282</v>
      </c>
      <c r="C9" s="11">
        <v>0</v>
      </c>
      <c r="D9" s="11">
        <v>0</v>
      </c>
      <c r="E9" s="11" t="s">
        <v>272</v>
      </c>
      <c r="F9" s="11" t="s">
        <v>275</v>
      </c>
    </row>
    <row r="10" spans="1:6">
      <c r="A10">
        <v>7</v>
      </c>
      <c r="B10" s="11" t="s">
        <v>282</v>
      </c>
      <c r="C10" s="11">
        <v>0</v>
      </c>
      <c r="D10" s="11">
        <v>0</v>
      </c>
      <c r="E10" s="11" t="s">
        <v>272</v>
      </c>
      <c r="F10" s="11" t="s">
        <v>275</v>
      </c>
    </row>
    <row r="11" spans="1:6">
      <c r="A11">
        <v>8</v>
      </c>
      <c r="B11" s="11" t="s">
        <v>282</v>
      </c>
      <c r="C11" s="11">
        <v>0</v>
      </c>
      <c r="D11" s="11">
        <v>0</v>
      </c>
      <c r="E11" s="11" t="s">
        <v>272</v>
      </c>
      <c r="F11" s="11" t="s">
        <v>275</v>
      </c>
    </row>
    <row r="12" spans="1:6">
      <c r="A12">
        <v>9</v>
      </c>
      <c r="B12" s="11" t="s">
        <v>282</v>
      </c>
      <c r="C12" s="11">
        <v>0</v>
      </c>
      <c r="D12" s="11">
        <v>0</v>
      </c>
      <c r="E12" s="11" t="s">
        <v>272</v>
      </c>
      <c r="F12" s="11" t="s">
        <v>275</v>
      </c>
    </row>
    <row r="13" spans="1:6">
      <c r="A13">
        <v>10</v>
      </c>
      <c r="B13" s="11" t="s">
        <v>282</v>
      </c>
      <c r="C13" s="11">
        <v>0</v>
      </c>
      <c r="D13" s="11">
        <v>0</v>
      </c>
      <c r="E13" s="11" t="s">
        <v>272</v>
      </c>
      <c r="F13" s="11" t="s">
        <v>275</v>
      </c>
    </row>
    <row r="14" spans="1:6">
      <c r="A14">
        <v>11</v>
      </c>
      <c r="B14" s="11" t="s">
        <v>282</v>
      </c>
      <c r="C14" s="11">
        <v>0</v>
      </c>
      <c r="D14" s="11">
        <v>0</v>
      </c>
      <c r="E14" s="11" t="s">
        <v>272</v>
      </c>
      <c r="F14" s="11" t="s">
        <v>275</v>
      </c>
    </row>
    <row r="15" spans="1:6">
      <c r="A15">
        <v>12</v>
      </c>
      <c r="B15" s="11" t="s">
        <v>282</v>
      </c>
      <c r="C15" s="11">
        <v>0</v>
      </c>
      <c r="D15" s="11">
        <v>0</v>
      </c>
      <c r="E15" s="11" t="s">
        <v>272</v>
      </c>
      <c r="F15" s="11" t="s">
        <v>275</v>
      </c>
    </row>
    <row r="16" spans="1:6">
      <c r="A16">
        <v>13</v>
      </c>
      <c r="B16" s="11" t="s">
        <v>282</v>
      </c>
      <c r="C16" s="11">
        <v>0</v>
      </c>
      <c r="D16" s="11">
        <v>0</v>
      </c>
      <c r="E16" s="11" t="s">
        <v>272</v>
      </c>
      <c r="F16" s="11" t="s">
        <v>275</v>
      </c>
    </row>
    <row r="17" spans="1:6">
      <c r="A17">
        <v>14</v>
      </c>
      <c r="B17" s="11" t="s">
        <v>282</v>
      </c>
      <c r="C17" s="11">
        <v>0</v>
      </c>
      <c r="D17" s="11">
        <v>0</v>
      </c>
      <c r="E17" s="11" t="s">
        <v>272</v>
      </c>
      <c r="F17" s="11" t="s">
        <v>275</v>
      </c>
    </row>
    <row r="18" spans="1:6">
      <c r="A18">
        <v>15</v>
      </c>
      <c r="B18" s="11" t="s">
        <v>282</v>
      </c>
      <c r="C18" s="11">
        <v>0</v>
      </c>
      <c r="D18" s="11">
        <v>0</v>
      </c>
      <c r="E18" s="11" t="s">
        <v>272</v>
      </c>
      <c r="F18" s="11" t="s">
        <v>275</v>
      </c>
    </row>
    <row r="19" spans="1:6">
      <c r="A19">
        <v>16</v>
      </c>
      <c r="B19" s="11" t="s">
        <v>282</v>
      </c>
      <c r="C19" s="11">
        <v>0</v>
      </c>
      <c r="D19" s="11">
        <v>0</v>
      </c>
      <c r="E19" s="11" t="s">
        <v>272</v>
      </c>
      <c r="F19" s="11" t="s">
        <v>275</v>
      </c>
    </row>
    <row r="20" spans="1:6">
      <c r="A20">
        <v>17</v>
      </c>
      <c r="B20" s="11" t="s">
        <v>282</v>
      </c>
      <c r="C20" s="11">
        <v>0</v>
      </c>
      <c r="D20" s="11">
        <v>0</v>
      </c>
      <c r="E20" s="11" t="s">
        <v>272</v>
      </c>
      <c r="F20" s="11" t="s">
        <v>275</v>
      </c>
    </row>
    <row r="21" spans="1:6">
      <c r="A21">
        <v>18</v>
      </c>
      <c r="B21" s="11" t="s">
        <v>282</v>
      </c>
      <c r="C21" s="11">
        <v>0</v>
      </c>
      <c r="D21" s="11">
        <v>0</v>
      </c>
      <c r="E21" s="11" t="s">
        <v>272</v>
      </c>
      <c r="F21" s="11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C4" sqref="C4:D21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s="3" t="s">
        <v>293</v>
      </c>
      <c r="C4" s="12">
        <v>3045</v>
      </c>
      <c r="D4" s="12">
        <v>3045</v>
      </c>
      <c r="E4" s="3" t="s">
        <v>272</v>
      </c>
      <c r="F4" s="3" t="s">
        <v>287</v>
      </c>
    </row>
    <row r="5" spans="1:6">
      <c r="A5">
        <v>2</v>
      </c>
      <c r="B5" s="10" t="s">
        <v>293</v>
      </c>
      <c r="C5" s="12">
        <v>3045</v>
      </c>
      <c r="D5" s="12">
        <v>3045</v>
      </c>
      <c r="E5" s="10" t="s">
        <v>272</v>
      </c>
      <c r="F5" s="10" t="s">
        <v>287</v>
      </c>
    </row>
    <row r="6" spans="1:6">
      <c r="A6">
        <v>3</v>
      </c>
      <c r="B6" s="10" t="s">
        <v>293</v>
      </c>
      <c r="C6" s="12">
        <v>3045</v>
      </c>
      <c r="D6" s="12">
        <v>3045</v>
      </c>
      <c r="E6" s="10" t="s">
        <v>272</v>
      </c>
      <c r="F6" s="10" t="s">
        <v>287</v>
      </c>
    </row>
    <row r="7" spans="1:6">
      <c r="A7" s="10">
        <v>4</v>
      </c>
      <c r="B7" s="10" t="s">
        <v>293</v>
      </c>
      <c r="C7" s="12">
        <v>3045</v>
      </c>
      <c r="D7" s="12">
        <v>3045</v>
      </c>
      <c r="E7" s="10" t="s">
        <v>272</v>
      </c>
      <c r="F7" s="10" t="s">
        <v>287</v>
      </c>
    </row>
    <row r="8" spans="1:6">
      <c r="A8" s="10">
        <v>5</v>
      </c>
      <c r="B8" s="10" t="s">
        <v>293</v>
      </c>
      <c r="C8" s="12">
        <v>3045</v>
      </c>
      <c r="D8" s="12">
        <v>3045</v>
      </c>
      <c r="E8" s="10" t="s">
        <v>272</v>
      </c>
      <c r="F8" s="10" t="s">
        <v>287</v>
      </c>
    </row>
    <row r="9" spans="1:6">
      <c r="A9" s="10">
        <v>6</v>
      </c>
      <c r="B9" s="10" t="s">
        <v>293</v>
      </c>
      <c r="C9" s="12">
        <v>3045</v>
      </c>
      <c r="D9" s="12">
        <v>3045</v>
      </c>
      <c r="E9" s="10" t="s">
        <v>272</v>
      </c>
      <c r="F9" s="10" t="s">
        <v>287</v>
      </c>
    </row>
    <row r="10" spans="1:6">
      <c r="A10" s="10">
        <v>7</v>
      </c>
      <c r="B10" s="10" t="s">
        <v>293</v>
      </c>
      <c r="C10" s="12">
        <v>3045</v>
      </c>
      <c r="D10" s="12">
        <v>3045</v>
      </c>
      <c r="E10" s="10" t="s">
        <v>272</v>
      </c>
      <c r="F10" s="10" t="s">
        <v>287</v>
      </c>
    </row>
    <row r="11" spans="1:6">
      <c r="A11" s="10">
        <v>8</v>
      </c>
      <c r="B11" s="10" t="s">
        <v>293</v>
      </c>
      <c r="C11" s="12">
        <v>3045</v>
      </c>
      <c r="D11" s="12">
        <v>3045</v>
      </c>
      <c r="E11" s="10" t="s">
        <v>272</v>
      </c>
      <c r="F11" s="10" t="s">
        <v>287</v>
      </c>
    </row>
    <row r="12" spans="1:6">
      <c r="A12" s="10">
        <v>9</v>
      </c>
      <c r="B12" s="10" t="s">
        <v>293</v>
      </c>
      <c r="C12" s="12">
        <v>3045</v>
      </c>
      <c r="D12" s="12">
        <v>3045</v>
      </c>
      <c r="E12" s="10" t="s">
        <v>272</v>
      </c>
      <c r="F12" s="10" t="s">
        <v>287</v>
      </c>
    </row>
    <row r="13" spans="1:6">
      <c r="A13" s="10">
        <v>10</v>
      </c>
      <c r="B13" s="10" t="s">
        <v>293</v>
      </c>
      <c r="C13" s="12">
        <v>3045</v>
      </c>
      <c r="D13" s="12">
        <v>3045</v>
      </c>
      <c r="E13" s="10" t="s">
        <v>272</v>
      </c>
      <c r="F13" s="10" t="s">
        <v>287</v>
      </c>
    </row>
    <row r="14" spans="1:6">
      <c r="A14" s="10">
        <v>11</v>
      </c>
      <c r="B14" s="10" t="s">
        <v>293</v>
      </c>
      <c r="C14" s="12">
        <v>3045</v>
      </c>
      <c r="D14" s="12">
        <v>3045</v>
      </c>
      <c r="E14" s="10" t="s">
        <v>272</v>
      </c>
      <c r="F14" s="10" t="s">
        <v>287</v>
      </c>
    </row>
    <row r="15" spans="1:6">
      <c r="A15" s="10">
        <v>12</v>
      </c>
      <c r="B15" s="10" t="s">
        <v>293</v>
      </c>
      <c r="C15" s="12">
        <v>3045</v>
      </c>
      <c r="D15" s="12">
        <v>3045</v>
      </c>
      <c r="E15" s="10" t="s">
        <v>272</v>
      </c>
      <c r="F15" s="10" t="s">
        <v>287</v>
      </c>
    </row>
    <row r="16" spans="1:6">
      <c r="A16" s="10">
        <v>13</v>
      </c>
      <c r="B16" s="10" t="s">
        <v>293</v>
      </c>
      <c r="C16" s="12">
        <v>3045</v>
      </c>
      <c r="D16" s="12">
        <v>3045</v>
      </c>
      <c r="E16" s="10" t="s">
        <v>272</v>
      </c>
      <c r="F16" s="10" t="s">
        <v>287</v>
      </c>
    </row>
    <row r="17" spans="1:6">
      <c r="A17" s="10">
        <v>14</v>
      </c>
      <c r="B17" s="10" t="s">
        <v>293</v>
      </c>
      <c r="C17" s="12">
        <v>3045</v>
      </c>
      <c r="D17" s="12">
        <v>3045</v>
      </c>
      <c r="E17" s="10" t="s">
        <v>272</v>
      </c>
      <c r="F17" s="10" t="s">
        <v>287</v>
      </c>
    </row>
    <row r="18" spans="1:6">
      <c r="A18" s="10">
        <v>15</v>
      </c>
      <c r="B18" s="10" t="s">
        <v>293</v>
      </c>
      <c r="C18" s="12">
        <v>3045</v>
      </c>
      <c r="D18" s="12">
        <v>3045</v>
      </c>
      <c r="E18" s="10" t="s">
        <v>272</v>
      </c>
      <c r="F18" s="10" t="s">
        <v>287</v>
      </c>
    </row>
    <row r="19" spans="1:6">
      <c r="A19" s="10">
        <v>16</v>
      </c>
      <c r="B19" s="10" t="s">
        <v>293</v>
      </c>
      <c r="C19" s="12">
        <v>3045</v>
      </c>
      <c r="D19" s="12">
        <v>3045</v>
      </c>
      <c r="E19" s="10" t="s">
        <v>272</v>
      </c>
      <c r="F19" s="10" t="s">
        <v>287</v>
      </c>
    </row>
    <row r="20" spans="1:6">
      <c r="A20" s="10">
        <v>17</v>
      </c>
      <c r="B20" s="10" t="s">
        <v>293</v>
      </c>
      <c r="C20" s="12">
        <v>3045</v>
      </c>
      <c r="D20" s="12">
        <v>3045</v>
      </c>
      <c r="E20" s="10" t="s">
        <v>272</v>
      </c>
      <c r="F20" s="10" t="s">
        <v>287</v>
      </c>
    </row>
    <row r="21" spans="1:6">
      <c r="A21" s="10">
        <v>18</v>
      </c>
      <c r="B21" s="10" t="s">
        <v>293</v>
      </c>
      <c r="C21" s="12">
        <v>3045</v>
      </c>
      <c r="D21" s="12">
        <v>3045</v>
      </c>
      <c r="E21" s="10" t="s">
        <v>272</v>
      </c>
      <c r="F21" s="10" t="s">
        <v>287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D23" sqref="D23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>
        <v>1</v>
      </c>
      <c r="B4" s="11" t="s">
        <v>296</v>
      </c>
      <c r="C4" s="12">
        <v>0</v>
      </c>
      <c r="D4" s="12">
        <v>0</v>
      </c>
      <c r="E4" s="3" t="s">
        <v>272</v>
      </c>
      <c r="F4" s="3" t="s">
        <v>283</v>
      </c>
    </row>
    <row r="5" spans="1:6">
      <c r="A5">
        <v>2</v>
      </c>
      <c r="B5" s="11" t="s">
        <v>296</v>
      </c>
      <c r="C5" s="12">
        <v>0</v>
      </c>
      <c r="D5" s="12">
        <v>0</v>
      </c>
      <c r="E5" s="5" t="s">
        <v>272</v>
      </c>
      <c r="F5" s="11" t="s">
        <v>283</v>
      </c>
    </row>
    <row r="6" spans="1:6">
      <c r="A6">
        <v>3</v>
      </c>
      <c r="B6" s="11" t="s">
        <v>296</v>
      </c>
      <c r="C6" s="12">
        <v>0</v>
      </c>
      <c r="D6" s="12">
        <v>0</v>
      </c>
      <c r="E6" s="10" t="s">
        <v>272</v>
      </c>
      <c r="F6" s="11" t="s">
        <v>283</v>
      </c>
    </row>
    <row r="7" spans="1:6">
      <c r="A7" s="10">
        <v>4</v>
      </c>
      <c r="B7" s="11" t="s">
        <v>296</v>
      </c>
      <c r="C7" s="12">
        <v>0</v>
      </c>
      <c r="D7" s="12">
        <v>0</v>
      </c>
      <c r="E7" s="5" t="s">
        <v>272</v>
      </c>
      <c r="F7" s="11" t="s">
        <v>283</v>
      </c>
    </row>
    <row r="8" spans="1:6">
      <c r="A8" s="10">
        <v>5</v>
      </c>
      <c r="B8" s="5" t="s">
        <v>284</v>
      </c>
      <c r="C8" s="12">
        <v>31000</v>
      </c>
      <c r="D8" s="12">
        <v>31000</v>
      </c>
      <c r="E8" s="10" t="s">
        <v>272</v>
      </c>
      <c r="F8" s="5" t="s">
        <v>285</v>
      </c>
    </row>
    <row r="9" spans="1:6">
      <c r="A9" s="10">
        <v>6</v>
      </c>
      <c r="B9" s="11" t="s">
        <v>296</v>
      </c>
      <c r="C9" s="12">
        <v>0</v>
      </c>
      <c r="D9" s="12">
        <v>0</v>
      </c>
      <c r="E9" s="5" t="s">
        <v>272</v>
      </c>
      <c r="F9" s="11" t="s">
        <v>283</v>
      </c>
    </row>
    <row r="10" spans="1:6">
      <c r="A10" s="10">
        <v>7</v>
      </c>
      <c r="B10" s="11" t="s">
        <v>296</v>
      </c>
      <c r="C10" s="12">
        <v>0</v>
      </c>
      <c r="D10" s="12">
        <v>0</v>
      </c>
      <c r="E10" s="10" t="s">
        <v>272</v>
      </c>
      <c r="F10" s="11" t="s">
        <v>283</v>
      </c>
    </row>
    <row r="11" spans="1:6">
      <c r="A11" s="10">
        <v>8</v>
      </c>
      <c r="B11" s="11" t="s">
        <v>296</v>
      </c>
      <c r="C11" s="12">
        <v>0</v>
      </c>
      <c r="D11" s="12">
        <v>0</v>
      </c>
      <c r="E11" s="5" t="s">
        <v>272</v>
      </c>
      <c r="F11" s="11" t="s">
        <v>283</v>
      </c>
    </row>
    <row r="12" spans="1:6">
      <c r="A12" s="10">
        <v>9</v>
      </c>
      <c r="B12" s="11" t="s">
        <v>296</v>
      </c>
      <c r="C12" s="12">
        <v>0</v>
      </c>
      <c r="D12" s="12">
        <v>0</v>
      </c>
      <c r="E12" s="10" t="s">
        <v>272</v>
      </c>
      <c r="F12" s="11" t="s">
        <v>283</v>
      </c>
    </row>
    <row r="13" spans="1:6">
      <c r="A13" s="10">
        <v>10</v>
      </c>
      <c r="B13" s="11" t="s">
        <v>296</v>
      </c>
      <c r="C13" s="12">
        <v>0</v>
      </c>
      <c r="D13" s="12">
        <v>0</v>
      </c>
      <c r="E13" s="5" t="s">
        <v>272</v>
      </c>
      <c r="F13" s="11" t="s">
        <v>283</v>
      </c>
    </row>
    <row r="14" spans="1:6">
      <c r="A14" s="10">
        <v>11</v>
      </c>
      <c r="B14" s="11" t="s">
        <v>296</v>
      </c>
      <c r="C14" s="12">
        <v>0</v>
      </c>
      <c r="D14" s="12">
        <v>0</v>
      </c>
      <c r="E14" s="10" t="s">
        <v>272</v>
      </c>
      <c r="F14" s="11" t="s">
        <v>283</v>
      </c>
    </row>
    <row r="15" spans="1:6">
      <c r="A15" s="10">
        <v>12</v>
      </c>
      <c r="B15" s="11" t="s">
        <v>296</v>
      </c>
      <c r="C15" s="12">
        <v>0</v>
      </c>
      <c r="D15" s="12">
        <v>0</v>
      </c>
      <c r="E15" s="5" t="s">
        <v>272</v>
      </c>
      <c r="F15" s="11" t="s">
        <v>283</v>
      </c>
    </row>
    <row r="16" spans="1:6">
      <c r="A16" s="10">
        <v>13</v>
      </c>
      <c r="B16" s="11" t="s">
        <v>296</v>
      </c>
      <c r="C16" s="12">
        <v>0</v>
      </c>
      <c r="D16" s="12">
        <v>0</v>
      </c>
      <c r="E16" s="10" t="s">
        <v>272</v>
      </c>
      <c r="F16" s="11" t="s">
        <v>283</v>
      </c>
    </row>
    <row r="17" spans="1:6">
      <c r="A17" s="10">
        <v>14</v>
      </c>
      <c r="B17" s="11" t="s">
        <v>296</v>
      </c>
      <c r="C17" s="12">
        <v>0</v>
      </c>
      <c r="D17" s="12">
        <v>0</v>
      </c>
      <c r="E17" s="5" t="s">
        <v>272</v>
      </c>
      <c r="F17" s="11" t="s">
        <v>283</v>
      </c>
    </row>
    <row r="18" spans="1:6">
      <c r="A18" s="10">
        <v>15</v>
      </c>
      <c r="B18" s="11" t="s">
        <v>296</v>
      </c>
      <c r="C18" s="12">
        <v>0</v>
      </c>
      <c r="D18" s="12">
        <v>0</v>
      </c>
      <c r="E18" s="10" t="s">
        <v>272</v>
      </c>
      <c r="F18" s="11" t="s">
        <v>283</v>
      </c>
    </row>
    <row r="19" spans="1:6">
      <c r="A19" s="10">
        <v>16</v>
      </c>
      <c r="B19" s="11" t="s">
        <v>296</v>
      </c>
      <c r="C19" s="12">
        <v>0</v>
      </c>
      <c r="D19" s="12">
        <v>0</v>
      </c>
      <c r="E19" s="5" t="s">
        <v>272</v>
      </c>
      <c r="F19" s="11" t="s">
        <v>283</v>
      </c>
    </row>
    <row r="20" spans="1:6">
      <c r="A20" s="10">
        <v>17</v>
      </c>
      <c r="B20" s="11" t="s">
        <v>296</v>
      </c>
      <c r="C20" s="12">
        <v>0</v>
      </c>
      <c r="D20" s="12">
        <v>0</v>
      </c>
      <c r="E20" s="10" t="s">
        <v>272</v>
      </c>
      <c r="F20" s="11" t="s">
        <v>283</v>
      </c>
    </row>
    <row r="21" spans="1:6">
      <c r="A21" s="10">
        <v>18</v>
      </c>
      <c r="B21" s="11" t="s">
        <v>296</v>
      </c>
      <c r="C21" s="12">
        <v>0</v>
      </c>
      <c r="D21" s="12">
        <v>0</v>
      </c>
      <c r="E21" s="5" t="s">
        <v>272</v>
      </c>
      <c r="F21" s="11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D26" sqref="D26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>
        <v>1</v>
      </c>
      <c r="B4" s="3" t="s">
        <v>286</v>
      </c>
      <c r="C4">
        <v>0</v>
      </c>
      <c r="D4">
        <v>0</v>
      </c>
      <c r="E4" s="3" t="s">
        <v>272</v>
      </c>
      <c r="F4" s="3" t="s">
        <v>287</v>
      </c>
    </row>
    <row r="5" spans="1:6">
      <c r="A5">
        <v>2</v>
      </c>
      <c r="B5" s="11" t="s">
        <v>286</v>
      </c>
      <c r="C5" s="11">
        <v>0</v>
      </c>
      <c r="D5" s="11">
        <v>0</v>
      </c>
      <c r="E5" s="11" t="s">
        <v>272</v>
      </c>
      <c r="F5" s="11" t="s">
        <v>287</v>
      </c>
    </row>
    <row r="6" spans="1:6">
      <c r="A6">
        <v>3</v>
      </c>
      <c r="B6" s="11" t="s">
        <v>286</v>
      </c>
      <c r="C6" s="11">
        <v>0</v>
      </c>
      <c r="D6" s="11">
        <v>0</v>
      </c>
      <c r="E6" s="11" t="s">
        <v>272</v>
      </c>
      <c r="F6" s="11" t="s">
        <v>287</v>
      </c>
    </row>
    <row r="7" spans="1:6">
      <c r="A7">
        <v>4</v>
      </c>
      <c r="B7" s="11" t="s">
        <v>286</v>
      </c>
      <c r="C7" s="11">
        <v>0</v>
      </c>
      <c r="D7" s="11">
        <v>0</v>
      </c>
      <c r="E7" s="11" t="s">
        <v>272</v>
      </c>
      <c r="F7" s="11" t="s">
        <v>287</v>
      </c>
    </row>
    <row r="8" spans="1:6">
      <c r="A8">
        <v>5</v>
      </c>
      <c r="B8" s="11" t="s">
        <v>286</v>
      </c>
      <c r="C8" s="11">
        <v>0</v>
      </c>
      <c r="D8" s="11">
        <v>0</v>
      </c>
      <c r="E8" s="11" t="s">
        <v>272</v>
      </c>
      <c r="F8" s="11" t="s">
        <v>287</v>
      </c>
    </row>
    <row r="9" spans="1:6">
      <c r="A9">
        <v>6</v>
      </c>
      <c r="B9" s="11" t="s">
        <v>286</v>
      </c>
      <c r="C9" s="11">
        <v>0</v>
      </c>
      <c r="D9" s="11">
        <v>0</v>
      </c>
      <c r="E9" s="11" t="s">
        <v>272</v>
      </c>
      <c r="F9" s="11" t="s">
        <v>287</v>
      </c>
    </row>
    <row r="10" spans="1:6">
      <c r="A10">
        <v>7</v>
      </c>
      <c r="B10" s="11" t="s">
        <v>286</v>
      </c>
      <c r="C10" s="11">
        <v>0</v>
      </c>
      <c r="D10" s="11">
        <v>0</v>
      </c>
      <c r="E10" s="11" t="s">
        <v>272</v>
      </c>
      <c r="F10" s="11" t="s">
        <v>287</v>
      </c>
    </row>
    <row r="11" spans="1:6">
      <c r="A11">
        <v>8</v>
      </c>
      <c r="B11" s="11" t="s">
        <v>286</v>
      </c>
      <c r="C11" s="11">
        <v>0</v>
      </c>
      <c r="D11" s="11">
        <v>0</v>
      </c>
      <c r="E11" s="11" t="s">
        <v>272</v>
      </c>
      <c r="F11" s="11" t="s">
        <v>287</v>
      </c>
    </row>
    <row r="12" spans="1:6">
      <c r="A12">
        <v>9</v>
      </c>
      <c r="B12" s="11" t="s">
        <v>286</v>
      </c>
      <c r="C12" s="11">
        <v>0</v>
      </c>
      <c r="D12" s="11">
        <v>0</v>
      </c>
      <c r="E12" s="11" t="s">
        <v>272</v>
      </c>
      <c r="F12" s="11" t="s">
        <v>287</v>
      </c>
    </row>
    <row r="13" spans="1:6">
      <c r="A13">
        <v>10</v>
      </c>
      <c r="B13" s="11" t="s">
        <v>286</v>
      </c>
      <c r="C13" s="11">
        <v>0</v>
      </c>
      <c r="D13" s="11">
        <v>0</v>
      </c>
      <c r="E13" s="11" t="s">
        <v>272</v>
      </c>
      <c r="F13" s="11" t="s">
        <v>287</v>
      </c>
    </row>
    <row r="14" spans="1:6">
      <c r="A14">
        <v>11</v>
      </c>
      <c r="B14" s="11" t="s">
        <v>286</v>
      </c>
      <c r="C14" s="11">
        <v>0</v>
      </c>
      <c r="D14" s="11">
        <v>0</v>
      </c>
      <c r="E14" s="11" t="s">
        <v>272</v>
      </c>
      <c r="F14" s="11" t="s">
        <v>287</v>
      </c>
    </row>
    <row r="15" spans="1:6">
      <c r="A15">
        <v>12</v>
      </c>
      <c r="B15" s="11" t="s">
        <v>286</v>
      </c>
      <c r="C15" s="11">
        <v>0</v>
      </c>
      <c r="D15" s="11">
        <v>0</v>
      </c>
      <c r="E15" s="11" t="s">
        <v>272</v>
      </c>
      <c r="F15" s="11" t="s">
        <v>287</v>
      </c>
    </row>
    <row r="16" spans="1:6">
      <c r="A16">
        <v>13</v>
      </c>
      <c r="B16" s="11" t="s">
        <v>286</v>
      </c>
      <c r="C16" s="11">
        <v>0</v>
      </c>
      <c r="D16" s="11">
        <v>0</v>
      </c>
      <c r="E16" s="11" t="s">
        <v>272</v>
      </c>
      <c r="F16" s="11" t="s">
        <v>287</v>
      </c>
    </row>
    <row r="17" spans="1:6">
      <c r="A17">
        <v>14</v>
      </c>
      <c r="B17" s="11" t="s">
        <v>286</v>
      </c>
      <c r="C17" s="11">
        <v>0</v>
      </c>
      <c r="D17" s="11">
        <v>0</v>
      </c>
      <c r="E17" s="11" t="s">
        <v>272</v>
      </c>
      <c r="F17" s="11" t="s">
        <v>287</v>
      </c>
    </row>
    <row r="18" spans="1:6">
      <c r="A18">
        <v>15</v>
      </c>
      <c r="B18" s="11" t="s">
        <v>286</v>
      </c>
      <c r="C18" s="11">
        <v>0</v>
      </c>
      <c r="D18" s="11">
        <v>0</v>
      </c>
      <c r="E18" s="11" t="s">
        <v>272</v>
      </c>
      <c r="F18" s="11" t="s">
        <v>287</v>
      </c>
    </row>
    <row r="19" spans="1:6">
      <c r="A19">
        <v>16</v>
      </c>
      <c r="B19" s="11" t="s">
        <v>286</v>
      </c>
      <c r="C19" s="11">
        <v>0</v>
      </c>
      <c r="D19" s="11">
        <v>0</v>
      </c>
      <c r="E19" s="11" t="s">
        <v>272</v>
      </c>
      <c r="F19" s="11" t="s">
        <v>287</v>
      </c>
    </row>
    <row r="20" spans="1:6">
      <c r="A20">
        <v>17</v>
      </c>
      <c r="B20" s="11" t="s">
        <v>286</v>
      </c>
      <c r="C20" s="11">
        <v>0</v>
      </c>
      <c r="D20" s="11">
        <v>0</v>
      </c>
      <c r="E20" s="11" t="s">
        <v>272</v>
      </c>
      <c r="F20" s="11" t="s">
        <v>287</v>
      </c>
    </row>
    <row r="21" spans="1:6">
      <c r="A21">
        <v>18</v>
      </c>
      <c r="B21" s="11" t="s">
        <v>286</v>
      </c>
      <c r="C21" s="11">
        <v>0</v>
      </c>
      <c r="D21" s="11">
        <v>0</v>
      </c>
      <c r="E21" s="11" t="s">
        <v>272</v>
      </c>
      <c r="F21" s="11" t="s">
        <v>287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>
        <v>1</v>
      </c>
      <c r="B4" s="3" t="s">
        <v>292</v>
      </c>
      <c r="C4">
        <v>0</v>
      </c>
      <c r="D4">
        <v>0</v>
      </c>
      <c r="E4" s="3" t="s">
        <v>272</v>
      </c>
      <c r="F4" s="3" t="s">
        <v>275</v>
      </c>
    </row>
    <row r="5" spans="1:6">
      <c r="A5">
        <v>2</v>
      </c>
      <c r="B5" s="11" t="s">
        <v>292</v>
      </c>
      <c r="C5" s="11">
        <v>0</v>
      </c>
      <c r="D5" s="11">
        <v>0</v>
      </c>
      <c r="E5" s="11" t="s">
        <v>272</v>
      </c>
      <c r="F5" s="11" t="s">
        <v>275</v>
      </c>
    </row>
    <row r="6" spans="1:6">
      <c r="A6">
        <v>3</v>
      </c>
      <c r="B6" s="11" t="s">
        <v>292</v>
      </c>
      <c r="C6" s="11">
        <v>0</v>
      </c>
      <c r="D6" s="11">
        <v>0</v>
      </c>
      <c r="E6" s="11" t="s">
        <v>272</v>
      </c>
      <c r="F6" s="11" t="s">
        <v>275</v>
      </c>
    </row>
    <row r="7" spans="1:6">
      <c r="A7">
        <v>4</v>
      </c>
      <c r="B7" s="11" t="s">
        <v>292</v>
      </c>
      <c r="C7" s="11">
        <v>0</v>
      </c>
      <c r="D7" s="11">
        <v>0</v>
      </c>
      <c r="E7" s="11" t="s">
        <v>272</v>
      </c>
      <c r="F7" s="11" t="s">
        <v>275</v>
      </c>
    </row>
    <row r="8" spans="1:6">
      <c r="A8">
        <v>5</v>
      </c>
      <c r="B8" s="11" t="s">
        <v>292</v>
      </c>
      <c r="C8" s="11">
        <v>0</v>
      </c>
      <c r="D8" s="11">
        <v>0</v>
      </c>
      <c r="E8" s="11" t="s">
        <v>272</v>
      </c>
      <c r="F8" s="11" t="s">
        <v>275</v>
      </c>
    </row>
    <row r="9" spans="1:6">
      <c r="A9">
        <v>6</v>
      </c>
      <c r="B9" s="11" t="s">
        <v>292</v>
      </c>
      <c r="C9" s="11">
        <v>0</v>
      </c>
      <c r="D9" s="11">
        <v>0</v>
      </c>
      <c r="E9" s="11" t="s">
        <v>272</v>
      </c>
      <c r="F9" s="11" t="s">
        <v>275</v>
      </c>
    </row>
    <row r="10" spans="1:6">
      <c r="A10">
        <v>7</v>
      </c>
      <c r="B10" s="11" t="s">
        <v>292</v>
      </c>
      <c r="C10" s="11">
        <v>0</v>
      </c>
      <c r="D10" s="11">
        <v>0</v>
      </c>
      <c r="E10" s="11" t="s">
        <v>272</v>
      </c>
      <c r="F10" s="11" t="s">
        <v>275</v>
      </c>
    </row>
    <row r="11" spans="1:6">
      <c r="A11">
        <v>8</v>
      </c>
      <c r="B11" s="11" t="s">
        <v>292</v>
      </c>
      <c r="C11" s="11">
        <v>0</v>
      </c>
      <c r="D11" s="11">
        <v>0</v>
      </c>
      <c r="E11" s="11" t="s">
        <v>272</v>
      </c>
      <c r="F11" s="11" t="s">
        <v>275</v>
      </c>
    </row>
    <row r="12" spans="1:6">
      <c r="A12">
        <v>9</v>
      </c>
      <c r="B12" s="11" t="s">
        <v>292</v>
      </c>
      <c r="C12" s="11">
        <v>0</v>
      </c>
      <c r="D12" s="11">
        <v>0</v>
      </c>
      <c r="E12" s="11" t="s">
        <v>272</v>
      </c>
      <c r="F12" s="11" t="s">
        <v>275</v>
      </c>
    </row>
    <row r="13" spans="1:6">
      <c r="A13">
        <v>10</v>
      </c>
      <c r="B13" s="11" t="s">
        <v>292</v>
      </c>
      <c r="C13" s="11">
        <v>0</v>
      </c>
      <c r="D13" s="11">
        <v>0</v>
      </c>
      <c r="E13" s="11" t="s">
        <v>272</v>
      </c>
      <c r="F13" s="11" t="s">
        <v>275</v>
      </c>
    </row>
    <row r="14" spans="1:6">
      <c r="A14">
        <v>11</v>
      </c>
      <c r="B14" s="11" t="s">
        <v>292</v>
      </c>
      <c r="C14" s="11">
        <v>0</v>
      </c>
      <c r="D14" s="11">
        <v>0</v>
      </c>
      <c r="E14" s="11" t="s">
        <v>272</v>
      </c>
      <c r="F14" s="11" t="s">
        <v>275</v>
      </c>
    </row>
    <row r="15" spans="1:6">
      <c r="A15">
        <v>12</v>
      </c>
      <c r="B15" s="11" t="s">
        <v>292</v>
      </c>
      <c r="C15" s="11">
        <v>0</v>
      </c>
      <c r="D15" s="11">
        <v>0</v>
      </c>
      <c r="E15" s="11" t="s">
        <v>272</v>
      </c>
      <c r="F15" s="11" t="s">
        <v>275</v>
      </c>
    </row>
    <row r="16" spans="1:6">
      <c r="A16">
        <v>13</v>
      </c>
      <c r="B16" s="11" t="s">
        <v>292</v>
      </c>
      <c r="C16" s="11">
        <v>0</v>
      </c>
      <c r="D16" s="11">
        <v>0</v>
      </c>
      <c r="E16" s="11" t="s">
        <v>272</v>
      </c>
      <c r="F16" s="11" t="s">
        <v>275</v>
      </c>
    </row>
    <row r="17" spans="1:6">
      <c r="A17">
        <v>14</v>
      </c>
      <c r="B17" s="11" t="s">
        <v>292</v>
      </c>
      <c r="C17" s="11">
        <v>0</v>
      </c>
      <c r="D17" s="11">
        <v>0</v>
      </c>
      <c r="E17" s="11" t="s">
        <v>272</v>
      </c>
      <c r="F17" s="11" t="s">
        <v>275</v>
      </c>
    </row>
    <row r="18" spans="1:6">
      <c r="A18">
        <v>15</v>
      </c>
      <c r="B18" s="11" t="s">
        <v>292</v>
      </c>
      <c r="C18" s="11">
        <v>0</v>
      </c>
      <c r="D18" s="11">
        <v>0</v>
      </c>
      <c r="E18" s="11" t="s">
        <v>272</v>
      </c>
      <c r="F18" s="11" t="s">
        <v>275</v>
      </c>
    </row>
    <row r="19" spans="1:6">
      <c r="A19">
        <v>16</v>
      </c>
      <c r="B19" s="11" t="s">
        <v>292</v>
      </c>
      <c r="C19" s="11">
        <v>0</v>
      </c>
      <c r="D19" s="11">
        <v>0</v>
      </c>
      <c r="E19" s="11" t="s">
        <v>272</v>
      </c>
      <c r="F19" s="11" t="s">
        <v>275</v>
      </c>
    </row>
    <row r="20" spans="1:6">
      <c r="A20">
        <v>17</v>
      </c>
      <c r="B20" s="11" t="s">
        <v>292</v>
      </c>
      <c r="C20" s="11">
        <v>0</v>
      </c>
      <c r="D20" s="11">
        <v>0</v>
      </c>
      <c r="E20" s="11" t="s">
        <v>272</v>
      </c>
      <c r="F20" s="11" t="s">
        <v>275</v>
      </c>
    </row>
    <row r="21" spans="1:6">
      <c r="A21">
        <v>18</v>
      </c>
      <c r="B21" s="11" t="s">
        <v>292</v>
      </c>
      <c r="C21" s="11">
        <v>0</v>
      </c>
      <c r="D21" s="11">
        <v>0</v>
      </c>
      <c r="E21" s="11" t="s">
        <v>272</v>
      </c>
      <c r="F21" s="11" t="s">
        <v>275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1"/>
  <sheetViews>
    <sheetView topLeftCell="A3" workbookViewId="0">
      <selection activeCell="C13" sqref="C13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>
        <v>1</v>
      </c>
      <c r="B4" s="3" t="s">
        <v>291</v>
      </c>
      <c r="C4" s="3" t="s">
        <v>287</v>
      </c>
    </row>
    <row r="5" spans="1:3">
      <c r="A5">
        <v>2</v>
      </c>
      <c r="B5" s="11" t="s">
        <v>291</v>
      </c>
      <c r="C5" s="11" t="s">
        <v>287</v>
      </c>
    </row>
    <row r="6" spans="1:3">
      <c r="A6">
        <v>3</v>
      </c>
      <c r="B6" s="11" t="s">
        <v>291</v>
      </c>
      <c r="C6" s="11" t="s">
        <v>287</v>
      </c>
    </row>
    <row r="7" spans="1:3">
      <c r="A7">
        <v>4</v>
      </c>
      <c r="B7" s="11" t="s">
        <v>291</v>
      </c>
      <c r="C7" s="11" t="s">
        <v>287</v>
      </c>
    </row>
    <row r="8" spans="1:3">
      <c r="A8">
        <v>5</v>
      </c>
      <c r="B8" s="11" t="s">
        <v>291</v>
      </c>
      <c r="C8" s="11" t="s">
        <v>287</v>
      </c>
    </row>
    <row r="9" spans="1:3">
      <c r="A9">
        <v>6</v>
      </c>
      <c r="B9" s="11" t="s">
        <v>291</v>
      </c>
      <c r="C9" s="11" t="s">
        <v>287</v>
      </c>
    </row>
    <row r="10" spans="1:3">
      <c r="A10">
        <v>7</v>
      </c>
      <c r="B10" s="11" t="s">
        <v>291</v>
      </c>
      <c r="C10" s="11" t="s">
        <v>287</v>
      </c>
    </row>
    <row r="11" spans="1:3">
      <c r="A11">
        <v>8</v>
      </c>
      <c r="B11" s="11" t="s">
        <v>291</v>
      </c>
      <c r="C11" s="11" t="s">
        <v>287</v>
      </c>
    </row>
    <row r="12" spans="1:3">
      <c r="A12">
        <v>9</v>
      </c>
      <c r="B12" s="11" t="s">
        <v>291</v>
      </c>
      <c r="C12" s="11" t="s">
        <v>287</v>
      </c>
    </row>
    <row r="13" spans="1:3">
      <c r="A13">
        <v>10</v>
      </c>
      <c r="B13" s="11" t="s">
        <v>291</v>
      </c>
      <c r="C13" s="11" t="s">
        <v>287</v>
      </c>
    </row>
    <row r="14" spans="1:3">
      <c r="A14">
        <v>11</v>
      </c>
      <c r="B14" s="11" t="s">
        <v>291</v>
      </c>
      <c r="C14" s="11" t="s">
        <v>287</v>
      </c>
    </row>
    <row r="15" spans="1:3">
      <c r="A15">
        <v>12</v>
      </c>
      <c r="B15" s="11" t="s">
        <v>291</v>
      </c>
      <c r="C15" s="11" t="s">
        <v>287</v>
      </c>
    </row>
    <row r="16" spans="1:3">
      <c r="A16">
        <v>13</v>
      </c>
      <c r="B16" s="11" t="s">
        <v>291</v>
      </c>
      <c r="C16" s="11" t="s">
        <v>287</v>
      </c>
    </row>
    <row r="17" spans="1:3">
      <c r="A17">
        <v>14</v>
      </c>
      <c r="B17" s="11" t="s">
        <v>291</v>
      </c>
      <c r="C17" s="11" t="s">
        <v>287</v>
      </c>
    </row>
    <row r="18" spans="1:3">
      <c r="A18">
        <v>15</v>
      </c>
      <c r="B18" s="11" t="s">
        <v>291</v>
      </c>
      <c r="C18" s="11" t="s">
        <v>287</v>
      </c>
    </row>
    <row r="19" spans="1:3">
      <c r="A19">
        <v>16</v>
      </c>
      <c r="B19" s="11" t="s">
        <v>291</v>
      </c>
      <c r="C19" s="11" t="s">
        <v>287</v>
      </c>
    </row>
    <row r="20" spans="1:3">
      <c r="A20">
        <v>17</v>
      </c>
      <c r="B20" s="11" t="s">
        <v>291</v>
      </c>
      <c r="C20" s="11" t="s">
        <v>287</v>
      </c>
    </row>
    <row r="21" spans="1:3">
      <c r="A21">
        <v>18</v>
      </c>
      <c r="B21" s="11" t="s">
        <v>291</v>
      </c>
      <c r="C21" s="11" t="s">
        <v>287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C6" sqref="C6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>
        <v>1</v>
      </c>
      <c r="B4" t="s">
        <v>273</v>
      </c>
      <c r="C4">
        <v>0</v>
      </c>
      <c r="D4">
        <v>0</v>
      </c>
      <c r="E4" t="s">
        <v>272</v>
      </c>
      <c r="F4" t="s">
        <v>275</v>
      </c>
    </row>
    <row r="5" spans="1:6">
      <c r="A5">
        <v>2</v>
      </c>
      <c r="B5" s="11" t="s">
        <v>273</v>
      </c>
      <c r="C5" s="11">
        <v>0</v>
      </c>
      <c r="D5" s="11">
        <v>0</v>
      </c>
      <c r="E5" s="11" t="s">
        <v>272</v>
      </c>
      <c r="F5" s="11" t="s">
        <v>275</v>
      </c>
    </row>
    <row r="6" spans="1:6">
      <c r="A6">
        <v>3</v>
      </c>
      <c r="B6" s="11" t="s">
        <v>273</v>
      </c>
      <c r="C6" s="11">
        <v>0</v>
      </c>
      <c r="D6" s="11">
        <v>0</v>
      </c>
      <c r="E6" s="11" t="s">
        <v>272</v>
      </c>
      <c r="F6" s="11" t="s">
        <v>275</v>
      </c>
    </row>
    <row r="7" spans="1:6">
      <c r="A7">
        <v>4</v>
      </c>
      <c r="B7" s="11" t="s">
        <v>273</v>
      </c>
      <c r="C7" s="11">
        <v>0</v>
      </c>
      <c r="D7" s="11">
        <v>0</v>
      </c>
      <c r="E7" s="11" t="s">
        <v>272</v>
      </c>
      <c r="F7" s="11" t="s">
        <v>275</v>
      </c>
    </row>
    <row r="8" spans="1:6">
      <c r="A8">
        <v>5</v>
      </c>
      <c r="B8" s="11" t="s">
        <v>273</v>
      </c>
      <c r="C8" s="11">
        <v>0</v>
      </c>
      <c r="D8" s="11">
        <v>0</v>
      </c>
      <c r="E8" s="11" t="s">
        <v>272</v>
      </c>
      <c r="F8" s="11" t="s">
        <v>275</v>
      </c>
    </row>
    <row r="9" spans="1:6">
      <c r="A9">
        <v>6</v>
      </c>
      <c r="B9" s="11" t="s">
        <v>273</v>
      </c>
      <c r="C9" s="11">
        <v>0</v>
      </c>
      <c r="D9" s="11">
        <v>0</v>
      </c>
      <c r="E9" s="11" t="s">
        <v>272</v>
      </c>
      <c r="F9" s="11" t="s">
        <v>275</v>
      </c>
    </row>
    <row r="10" spans="1:6">
      <c r="A10">
        <v>7</v>
      </c>
      <c r="B10" s="11" t="s">
        <v>273</v>
      </c>
      <c r="C10" s="11">
        <v>0</v>
      </c>
      <c r="D10" s="11">
        <v>0</v>
      </c>
      <c r="E10" s="11" t="s">
        <v>272</v>
      </c>
      <c r="F10" s="11" t="s">
        <v>275</v>
      </c>
    </row>
    <row r="11" spans="1:6">
      <c r="A11">
        <v>8</v>
      </c>
      <c r="B11" s="11" t="s">
        <v>273</v>
      </c>
      <c r="C11" s="11">
        <v>0</v>
      </c>
      <c r="D11" s="11">
        <v>0</v>
      </c>
      <c r="E11" s="11" t="s">
        <v>272</v>
      </c>
      <c r="F11" s="11" t="s">
        <v>275</v>
      </c>
    </row>
    <row r="12" spans="1:6">
      <c r="A12">
        <v>9</v>
      </c>
      <c r="B12" s="11" t="s">
        <v>273</v>
      </c>
      <c r="C12" s="11">
        <v>0</v>
      </c>
      <c r="D12" s="11">
        <v>0</v>
      </c>
      <c r="E12" s="11" t="s">
        <v>272</v>
      </c>
      <c r="F12" s="11" t="s">
        <v>275</v>
      </c>
    </row>
    <row r="13" spans="1:6">
      <c r="A13">
        <v>10</v>
      </c>
      <c r="B13" s="11" t="s">
        <v>273</v>
      </c>
      <c r="C13" s="11">
        <v>0</v>
      </c>
      <c r="D13" s="11">
        <v>0</v>
      </c>
      <c r="E13" s="11" t="s">
        <v>272</v>
      </c>
      <c r="F13" s="11" t="s">
        <v>275</v>
      </c>
    </row>
    <row r="14" spans="1:6">
      <c r="A14">
        <v>11</v>
      </c>
      <c r="B14" s="11" t="s">
        <v>273</v>
      </c>
      <c r="C14" s="11">
        <v>0</v>
      </c>
      <c r="D14" s="11">
        <v>0</v>
      </c>
      <c r="E14" s="11" t="s">
        <v>272</v>
      </c>
      <c r="F14" s="11" t="s">
        <v>275</v>
      </c>
    </row>
    <row r="15" spans="1:6">
      <c r="A15">
        <v>12</v>
      </c>
      <c r="B15" s="11" t="s">
        <v>273</v>
      </c>
      <c r="C15" s="11">
        <v>0</v>
      </c>
      <c r="D15" s="11">
        <v>0</v>
      </c>
      <c r="E15" s="11" t="s">
        <v>272</v>
      </c>
      <c r="F15" s="11" t="s">
        <v>275</v>
      </c>
    </row>
    <row r="16" spans="1:6">
      <c r="A16">
        <v>13</v>
      </c>
      <c r="B16" s="11" t="s">
        <v>273</v>
      </c>
      <c r="C16" s="11">
        <v>0</v>
      </c>
      <c r="D16" s="11">
        <v>0</v>
      </c>
      <c r="E16" s="11" t="s">
        <v>272</v>
      </c>
      <c r="F16" s="11" t="s">
        <v>275</v>
      </c>
    </row>
    <row r="17" spans="1:6">
      <c r="A17">
        <v>14</v>
      </c>
      <c r="B17" s="11" t="s">
        <v>273</v>
      </c>
      <c r="C17" s="11">
        <v>0</v>
      </c>
      <c r="D17" s="11">
        <v>0</v>
      </c>
      <c r="E17" s="11" t="s">
        <v>272</v>
      </c>
      <c r="F17" s="11" t="s">
        <v>275</v>
      </c>
    </row>
    <row r="18" spans="1:6">
      <c r="A18">
        <v>15</v>
      </c>
      <c r="B18" s="11" t="s">
        <v>273</v>
      </c>
      <c r="C18" s="11">
        <v>0</v>
      </c>
      <c r="D18" s="11">
        <v>0</v>
      </c>
      <c r="E18" s="11" t="s">
        <v>272</v>
      </c>
      <c r="F18" s="11" t="s">
        <v>275</v>
      </c>
    </row>
    <row r="19" spans="1:6">
      <c r="A19">
        <v>16</v>
      </c>
      <c r="B19" s="11" t="s">
        <v>273</v>
      </c>
      <c r="C19" s="11">
        <v>0</v>
      </c>
      <c r="D19" s="11">
        <v>0</v>
      </c>
      <c r="E19" s="11" t="s">
        <v>272</v>
      </c>
      <c r="F19" s="11" t="s">
        <v>275</v>
      </c>
    </row>
    <row r="20" spans="1:6">
      <c r="A20">
        <v>17</v>
      </c>
      <c r="B20" s="11" t="s">
        <v>273</v>
      </c>
      <c r="C20" s="11">
        <v>0</v>
      </c>
      <c r="D20" s="11">
        <v>0</v>
      </c>
      <c r="E20" s="11" t="s">
        <v>272</v>
      </c>
      <c r="F20" s="11" t="s">
        <v>275</v>
      </c>
    </row>
    <row r="21" spans="1:6">
      <c r="A21">
        <v>18</v>
      </c>
      <c r="B21" s="11" t="s">
        <v>273</v>
      </c>
      <c r="C21" s="11">
        <v>0</v>
      </c>
      <c r="D21" s="11">
        <v>0</v>
      </c>
      <c r="E21" s="11" t="s">
        <v>272</v>
      </c>
      <c r="F21" s="11" t="s">
        <v>275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1"/>
  <sheetViews>
    <sheetView topLeftCell="A3" workbookViewId="0">
      <selection activeCell="B9" sqref="B9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>
        <v>1</v>
      </c>
      <c r="B4" t="s">
        <v>274</v>
      </c>
      <c r="C4" t="s">
        <v>275</v>
      </c>
    </row>
    <row r="5" spans="1:3">
      <c r="A5">
        <v>2</v>
      </c>
      <c r="B5" s="11" t="s">
        <v>274</v>
      </c>
      <c r="C5" s="11" t="s">
        <v>275</v>
      </c>
    </row>
    <row r="6" spans="1:3">
      <c r="A6">
        <v>3</v>
      </c>
      <c r="B6" s="11" t="s">
        <v>274</v>
      </c>
      <c r="C6" s="11" t="s">
        <v>275</v>
      </c>
    </row>
    <row r="7" spans="1:3">
      <c r="A7">
        <v>4</v>
      </c>
      <c r="B7" s="11" t="s">
        <v>274</v>
      </c>
      <c r="C7" s="11" t="s">
        <v>275</v>
      </c>
    </row>
    <row r="8" spans="1:3">
      <c r="A8">
        <v>5</v>
      </c>
      <c r="B8" s="11" t="s">
        <v>274</v>
      </c>
      <c r="C8" s="11" t="s">
        <v>275</v>
      </c>
    </row>
    <row r="9" spans="1:3">
      <c r="A9">
        <v>6</v>
      </c>
      <c r="B9" s="11" t="s">
        <v>274</v>
      </c>
      <c r="C9" s="11" t="s">
        <v>275</v>
      </c>
    </row>
    <row r="10" spans="1:3">
      <c r="A10">
        <v>7</v>
      </c>
      <c r="B10" s="11" t="s">
        <v>274</v>
      </c>
      <c r="C10" s="11" t="s">
        <v>275</v>
      </c>
    </row>
    <row r="11" spans="1:3">
      <c r="A11">
        <v>8</v>
      </c>
      <c r="B11" s="11" t="s">
        <v>274</v>
      </c>
      <c r="C11" s="11" t="s">
        <v>275</v>
      </c>
    </row>
    <row r="12" spans="1:3">
      <c r="A12">
        <v>9</v>
      </c>
      <c r="B12" s="11" t="s">
        <v>274</v>
      </c>
      <c r="C12" s="11" t="s">
        <v>275</v>
      </c>
    </row>
    <row r="13" spans="1:3">
      <c r="A13">
        <v>10</v>
      </c>
      <c r="B13" s="11" t="s">
        <v>274</v>
      </c>
      <c r="C13" s="11" t="s">
        <v>275</v>
      </c>
    </row>
    <row r="14" spans="1:3">
      <c r="A14">
        <v>11</v>
      </c>
      <c r="B14" s="11" t="s">
        <v>274</v>
      </c>
      <c r="C14" s="11" t="s">
        <v>275</v>
      </c>
    </row>
    <row r="15" spans="1:3">
      <c r="A15">
        <v>12</v>
      </c>
      <c r="B15" s="11" t="s">
        <v>274</v>
      </c>
      <c r="C15" s="11" t="s">
        <v>275</v>
      </c>
    </row>
    <row r="16" spans="1:3">
      <c r="A16">
        <v>13</v>
      </c>
      <c r="B16" s="11" t="s">
        <v>274</v>
      </c>
      <c r="C16" s="11" t="s">
        <v>275</v>
      </c>
    </row>
    <row r="17" spans="1:3">
      <c r="A17">
        <v>14</v>
      </c>
      <c r="B17" s="11" t="s">
        <v>274</v>
      </c>
      <c r="C17" s="11" t="s">
        <v>275</v>
      </c>
    </row>
    <row r="18" spans="1:3">
      <c r="A18">
        <v>15</v>
      </c>
      <c r="B18" s="11" t="s">
        <v>274</v>
      </c>
      <c r="C18" s="11" t="s">
        <v>275</v>
      </c>
    </row>
    <row r="19" spans="1:3">
      <c r="A19">
        <v>16</v>
      </c>
      <c r="B19" s="11" t="s">
        <v>274</v>
      </c>
      <c r="C19" s="11" t="s">
        <v>275</v>
      </c>
    </row>
    <row r="20" spans="1:3">
      <c r="A20">
        <v>17</v>
      </c>
      <c r="B20" s="11" t="s">
        <v>274</v>
      </c>
      <c r="C20" s="11" t="s">
        <v>275</v>
      </c>
    </row>
    <row r="21" spans="1:3">
      <c r="A21">
        <v>18</v>
      </c>
      <c r="B21" s="11" t="s">
        <v>274</v>
      </c>
      <c r="C21" s="11" t="s">
        <v>275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B26" sqref="B26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>
        <v>1</v>
      </c>
      <c r="B4" s="3" t="s">
        <v>276</v>
      </c>
      <c r="C4">
        <v>13087.89</v>
      </c>
      <c r="D4">
        <v>9948.59</v>
      </c>
      <c r="E4" s="3" t="s">
        <v>272</v>
      </c>
      <c r="F4" s="3" t="s">
        <v>277</v>
      </c>
    </row>
    <row r="5" spans="1:6">
      <c r="A5">
        <v>2</v>
      </c>
      <c r="B5" s="3" t="s">
        <v>276</v>
      </c>
      <c r="C5">
        <v>3654.25</v>
      </c>
      <c r="D5">
        <v>3169.23</v>
      </c>
      <c r="E5" s="3" t="s">
        <v>272</v>
      </c>
      <c r="F5" s="3" t="s">
        <v>277</v>
      </c>
    </row>
    <row r="6" spans="1:6">
      <c r="A6">
        <v>3</v>
      </c>
      <c r="B6" s="3" t="s">
        <v>276</v>
      </c>
      <c r="C6">
        <v>11151.2</v>
      </c>
      <c r="D6">
        <v>8598.43</v>
      </c>
      <c r="E6" s="3" t="s">
        <v>272</v>
      </c>
      <c r="F6" s="3" t="s">
        <v>277</v>
      </c>
    </row>
    <row r="7" spans="1:6">
      <c r="A7">
        <v>4</v>
      </c>
      <c r="B7" s="3" t="s">
        <v>276</v>
      </c>
      <c r="C7">
        <v>6193.4</v>
      </c>
      <c r="D7">
        <v>4974.51</v>
      </c>
      <c r="E7" s="3" t="s">
        <v>272</v>
      </c>
      <c r="F7" s="3" t="s">
        <v>277</v>
      </c>
    </row>
    <row r="8" spans="1:6">
      <c r="A8">
        <v>5</v>
      </c>
      <c r="B8" s="3" t="s">
        <v>276</v>
      </c>
      <c r="C8">
        <v>3286.75</v>
      </c>
      <c r="D8">
        <v>2662.12</v>
      </c>
      <c r="E8" s="3" t="s">
        <v>272</v>
      </c>
      <c r="F8" s="3" t="s">
        <v>277</v>
      </c>
    </row>
    <row r="9" spans="1:6">
      <c r="A9">
        <v>6</v>
      </c>
      <c r="B9" s="3" t="s">
        <v>276</v>
      </c>
      <c r="C9">
        <v>3779.25</v>
      </c>
      <c r="D9">
        <v>3133.11</v>
      </c>
      <c r="E9" s="3" t="s">
        <v>272</v>
      </c>
      <c r="F9" s="3" t="s">
        <v>277</v>
      </c>
    </row>
    <row r="10" spans="1:6">
      <c r="A10">
        <v>7</v>
      </c>
      <c r="B10" s="3" t="s">
        <v>276</v>
      </c>
      <c r="C10">
        <v>4594.6499999999996</v>
      </c>
      <c r="D10">
        <v>3929.85</v>
      </c>
      <c r="E10" s="3" t="s">
        <v>272</v>
      </c>
      <c r="F10" s="3" t="s">
        <v>277</v>
      </c>
    </row>
    <row r="11" spans="1:6">
      <c r="A11">
        <v>8</v>
      </c>
      <c r="B11" s="3" t="s">
        <v>276</v>
      </c>
      <c r="C11">
        <v>3756.75</v>
      </c>
      <c r="D11">
        <v>3267.69</v>
      </c>
      <c r="E11" s="3" t="s">
        <v>272</v>
      </c>
      <c r="F11" s="3" t="s">
        <v>277</v>
      </c>
    </row>
    <row r="12" spans="1:6">
      <c r="A12">
        <v>9</v>
      </c>
      <c r="B12" s="3" t="s">
        <v>276</v>
      </c>
      <c r="C12">
        <v>5281.5</v>
      </c>
      <c r="D12">
        <v>4427.95</v>
      </c>
      <c r="E12" s="3" t="s">
        <v>272</v>
      </c>
      <c r="F12" s="3" t="s">
        <v>277</v>
      </c>
    </row>
    <row r="13" spans="1:6">
      <c r="A13">
        <v>10</v>
      </c>
      <c r="B13" s="3" t="s">
        <v>276</v>
      </c>
      <c r="C13">
        <v>7265.75</v>
      </c>
      <c r="D13">
        <v>5842.78</v>
      </c>
      <c r="E13" s="3" t="s">
        <v>272</v>
      </c>
      <c r="F13" s="3" t="s">
        <v>277</v>
      </c>
    </row>
    <row r="14" spans="1:6">
      <c r="A14">
        <v>11</v>
      </c>
      <c r="B14" s="3" t="s">
        <v>276</v>
      </c>
      <c r="C14">
        <v>3279.25</v>
      </c>
      <c r="D14">
        <v>2740.57</v>
      </c>
      <c r="E14" s="3" t="s">
        <v>272</v>
      </c>
      <c r="F14" s="3" t="s">
        <v>277</v>
      </c>
    </row>
    <row r="15" spans="1:6">
      <c r="A15">
        <v>12</v>
      </c>
      <c r="B15" s="3" t="s">
        <v>276</v>
      </c>
      <c r="C15">
        <v>3136.7</v>
      </c>
      <c r="D15">
        <v>2747.62</v>
      </c>
      <c r="E15" s="3" t="s">
        <v>272</v>
      </c>
      <c r="F15" s="3" t="s">
        <v>277</v>
      </c>
    </row>
    <row r="16" spans="1:6">
      <c r="A16">
        <v>13</v>
      </c>
      <c r="B16" s="3" t="s">
        <v>276</v>
      </c>
      <c r="C16">
        <v>4545.6000000000004</v>
      </c>
      <c r="D16">
        <v>3878.29</v>
      </c>
      <c r="E16" s="3" t="s">
        <v>272</v>
      </c>
      <c r="F16" s="3" t="s">
        <v>277</v>
      </c>
    </row>
    <row r="17" spans="1:6">
      <c r="A17">
        <v>14</v>
      </c>
      <c r="B17" s="3" t="s">
        <v>276</v>
      </c>
      <c r="C17">
        <v>4587.1499999999996</v>
      </c>
      <c r="D17">
        <v>3846.5</v>
      </c>
      <c r="E17" s="3" t="s">
        <v>272</v>
      </c>
      <c r="F17" s="3" t="s">
        <v>277</v>
      </c>
    </row>
    <row r="18" spans="1:6">
      <c r="A18">
        <v>15</v>
      </c>
      <c r="B18" s="3" t="s">
        <v>276</v>
      </c>
      <c r="C18">
        <v>3136.7</v>
      </c>
      <c r="D18">
        <v>2750.93</v>
      </c>
      <c r="E18" s="3" t="s">
        <v>272</v>
      </c>
      <c r="F18" s="3" t="s">
        <v>277</v>
      </c>
    </row>
    <row r="19" spans="1:6">
      <c r="A19">
        <v>16</v>
      </c>
      <c r="B19" s="3" t="s">
        <v>276</v>
      </c>
      <c r="C19">
        <v>4282.84</v>
      </c>
      <c r="D19">
        <v>3762.28</v>
      </c>
      <c r="E19" s="3" t="s">
        <v>272</v>
      </c>
      <c r="F19" s="3" t="s">
        <v>277</v>
      </c>
    </row>
    <row r="20" spans="1:6">
      <c r="A20">
        <v>17</v>
      </c>
      <c r="B20" s="3" t="s">
        <v>276</v>
      </c>
      <c r="C20">
        <v>2946.49</v>
      </c>
      <c r="D20">
        <v>2699.97</v>
      </c>
      <c r="E20" s="3" t="s">
        <v>272</v>
      </c>
      <c r="F20" s="3" t="s">
        <v>277</v>
      </c>
    </row>
    <row r="21" spans="1:6">
      <c r="A21">
        <v>18</v>
      </c>
      <c r="B21" s="3" t="s">
        <v>276</v>
      </c>
      <c r="C21">
        <v>4533.3999999999996</v>
      </c>
      <c r="D21">
        <v>3889.71</v>
      </c>
      <c r="E21" s="3" t="s">
        <v>272</v>
      </c>
      <c r="F21" s="3" t="s">
        <v>277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1"/>
  <sheetViews>
    <sheetView topLeftCell="A12" workbookViewId="0">
      <selection activeCell="B23" sqref="B23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>
        <v>1</v>
      </c>
      <c r="B4" s="3" t="s">
        <v>278</v>
      </c>
      <c r="C4" s="16">
        <v>4400</v>
      </c>
      <c r="D4" s="16">
        <v>4400</v>
      </c>
      <c r="E4" s="3" t="s">
        <v>272</v>
      </c>
      <c r="F4" s="3" t="s">
        <v>279</v>
      </c>
    </row>
    <row r="5" spans="1:6">
      <c r="A5">
        <v>2</v>
      </c>
      <c r="B5" s="10" t="s">
        <v>278</v>
      </c>
      <c r="C5" s="16">
        <v>4400</v>
      </c>
      <c r="D5" s="16">
        <v>4400</v>
      </c>
      <c r="E5" s="10" t="s">
        <v>272</v>
      </c>
      <c r="F5" s="3" t="s">
        <v>279</v>
      </c>
    </row>
    <row r="6" spans="1:6">
      <c r="A6">
        <v>3</v>
      </c>
      <c r="B6" s="10" t="s">
        <v>278</v>
      </c>
      <c r="C6" s="16">
        <v>4400</v>
      </c>
      <c r="D6" s="16">
        <v>4400</v>
      </c>
      <c r="E6" s="10" t="s">
        <v>272</v>
      </c>
      <c r="F6" s="10" t="s">
        <v>279</v>
      </c>
    </row>
    <row r="7" spans="1:6">
      <c r="A7" s="10">
        <v>4</v>
      </c>
      <c r="B7" s="11" t="s">
        <v>295</v>
      </c>
      <c r="C7" s="16">
        <v>0</v>
      </c>
      <c r="D7" s="16">
        <v>0</v>
      </c>
      <c r="E7" s="10" t="s">
        <v>272</v>
      </c>
      <c r="F7" s="10" t="s">
        <v>279</v>
      </c>
    </row>
    <row r="8" spans="1:6">
      <c r="A8" s="10">
        <v>5</v>
      </c>
      <c r="B8" s="10" t="s">
        <v>278</v>
      </c>
      <c r="C8" s="16">
        <v>4400</v>
      </c>
      <c r="D8" s="16">
        <v>4400</v>
      </c>
      <c r="E8" s="10" t="s">
        <v>272</v>
      </c>
      <c r="F8" s="10" t="s">
        <v>279</v>
      </c>
    </row>
    <row r="9" spans="1:6">
      <c r="A9" s="10">
        <v>6</v>
      </c>
      <c r="B9" s="10" t="s">
        <v>278</v>
      </c>
      <c r="C9" s="16">
        <v>4400</v>
      </c>
      <c r="D9" s="16">
        <v>4400</v>
      </c>
      <c r="E9" s="10" t="s">
        <v>272</v>
      </c>
      <c r="F9" s="10" t="s">
        <v>279</v>
      </c>
    </row>
    <row r="10" spans="1:6">
      <c r="A10" s="10">
        <v>7</v>
      </c>
      <c r="B10" s="10" t="s">
        <v>278</v>
      </c>
      <c r="C10" s="16">
        <v>4400</v>
      </c>
      <c r="D10" s="16">
        <v>4400</v>
      </c>
      <c r="E10" s="10" t="s">
        <v>272</v>
      </c>
      <c r="F10" s="10" t="s">
        <v>279</v>
      </c>
    </row>
    <row r="11" spans="1:6">
      <c r="A11" s="10">
        <v>8</v>
      </c>
      <c r="B11" s="10" t="s">
        <v>278</v>
      </c>
      <c r="C11" s="16">
        <v>4400</v>
      </c>
      <c r="D11" s="16">
        <v>4400</v>
      </c>
      <c r="E11" s="10" t="s">
        <v>272</v>
      </c>
      <c r="F11" s="10" t="s">
        <v>279</v>
      </c>
    </row>
    <row r="12" spans="1:6">
      <c r="A12" s="10">
        <v>9</v>
      </c>
      <c r="B12" s="10" t="s">
        <v>278</v>
      </c>
      <c r="C12" s="16">
        <v>4400</v>
      </c>
      <c r="D12" s="16">
        <v>4400</v>
      </c>
      <c r="E12" s="10" t="s">
        <v>272</v>
      </c>
      <c r="F12" s="10" t="s">
        <v>279</v>
      </c>
    </row>
    <row r="13" spans="1:6">
      <c r="A13" s="10">
        <v>10</v>
      </c>
      <c r="B13" s="10" t="s">
        <v>278</v>
      </c>
      <c r="C13" s="16">
        <v>4400</v>
      </c>
      <c r="D13" s="16">
        <v>4400</v>
      </c>
      <c r="E13" s="10" t="s">
        <v>272</v>
      </c>
      <c r="F13" s="10" t="s">
        <v>279</v>
      </c>
    </row>
    <row r="14" spans="1:6">
      <c r="A14" s="10">
        <v>11</v>
      </c>
      <c r="B14" s="10" t="s">
        <v>278</v>
      </c>
      <c r="C14" s="16">
        <v>4400</v>
      </c>
      <c r="D14" s="16">
        <v>4400</v>
      </c>
      <c r="E14" s="10" t="s">
        <v>272</v>
      </c>
      <c r="F14" s="10" t="s">
        <v>279</v>
      </c>
    </row>
    <row r="15" spans="1:6">
      <c r="A15" s="10">
        <v>12</v>
      </c>
      <c r="B15" s="10" t="s">
        <v>278</v>
      </c>
      <c r="C15" s="16">
        <v>4400</v>
      </c>
      <c r="D15" s="16">
        <v>4400</v>
      </c>
      <c r="E15" s="10" t="s">
        <v>272</v>
      </c>
      <c r="F15" s="10" t="s">
        <v>279</v>
      </c>
    </row>
    <row r="16" spans="1:6">
      <c r="A16" s="10">
        <v>13</v>
      </c>
      <c r="B16" s="10" t="s">
        <v>278</v>
      </c>
      <c r="C16" s="16">
        <v>4400</v>
      </c>
      <c r="D16" s="16">
        <v>4400</v>
      </c>
      <c r="E16" s="10" t="s">
        <v>272</v>
      </c>
      <c r="F16" s="10" t="s">
        <v>279</v>
      </c>
    </row>
    <row r="17" spans="1:6">
      <c r="A17" s="10">
        <v>14</v>
      </c>
      <c r="B17" s="10" t="s">
        <v>278</v>
      </c>
      <c r="C17" s="16">
        <v>4400</v>
      </c>
      <c r="D17" s="16">
        <v>4400</v>
      </c>
      <c r="E17" s="10" t="s">
        <v>272</v>
      </c>
      <c r="F17" s="10" t="s">
        <v>279</v>
      </c>
    </row>
    <row r="18" spans="1:6">
      <c r="A18" s="10">
        <v>15</v>
      </c>
      <c r="B18" s="10" t="s">
        <v>278</v>
      </c>
      <c r="C18" s="16">
        <v>4400</v>
      </c>
      <c r="D18" s="16">
        <v>4400</v>
      </c>
      <c r="E18" s="10" t="s">
        <v>272</v>
      </c>
      <c r="F18" s="10" t="s">
        <v>279</v>
      </c>
    </row>
    <row r="19" spans="1:6">
      <c r="A19" s="10">
        <v>16</v>
      </c>
      <c r="B19" s="10" t="s">
        <v>278</v>
      </c>
      <c r="C19" s="16">
        <v>4400</v>
      </c>
      <c r="D19" s="16">
        <v>4400</v>
      </c>
      <c r="E19" s="10" t="s">
        <v>272</v>
      </c>
      <c r="F19" s="10" t="s">
        <v>279</v>
      </c>
    </row>
    <row r="20" spans="1:6">
      <c r="A20" s="10">
        <v>17</v>
      </c>
      <c r="B20" s="10" t="s">
        <v>278</v>
      </c>
      <c r="C20" s="16">
        <v>4400</v>
      </c>
      <c r="D20" s="16">
        <v>4400</v>
      </c>
      <c r="E20" s="10" t="s">
        <v>272</v>
      </c>
      <c r="F20" s="10" t="s">
        <v>279</v>
      </c>
    </row>
    <row r="21" spans="1:6">
      <c r="A21" s="10">
        <v>18</v>
      </c>
      <c r="B21" s="10" t="s">
        <v>278</v>
      </c>
      <c r="C21" s="16">
        <v>4400</v>
      </c>
      <c r="D21" s="16">
        <v>4400</v>
      </c>
      <c r="E21" s="10" t="s">
        <v>272</v>
      </c>
      <c r="F21" s="10" t="s">
        <v>279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D20" sqref="D20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>
        <v>1</v>
      </c>
      <c r="B4" s="3" t="s">
        <v>280</v>
      </c>
      <c r="C4">
        <v>0</v>
      </c>
      <c r="D4">
        <v>0</v>
      </c>
      <c r="E4" s="3" t="s">
        <v>272</v>
      </c>
      <c r="F4" s="3" t="s">
        <v>275</v>
      </c>
    </row>
    <row r="5" spans="1:6">
      <c r="A5">
        <v>2</v>
      </c>
      <c r="B5" s="11" t="s">
        <v>280</v>
      </c>
      <c r="C5" s="11">
        <v>0</v>
      </c>
      <c r="D5" s="11">
        <v>0</v>
      </c>
      <c r="E5" s="11" t="s">
        <v>272</v>
      </c>
      <c r="F5" s="11" t="s">
        <v>275</v>
      </c>
    </row>
    <row r="6" spans="1:6">
      <c r="A6">
        <v>3</v>
      </c>
      <c r="B6" s="11" t="s">
        <v>280</v>
      </c>
      <c r="C6" s="11">
        <v>0</v>
      </c>
      <c r="D6" s="11">
        <v>0</v>
      </c>
      <c r="E6" s="11" t="s">
        <v>272</v>
      </c>
      <c r="F6" s="11" t="s">
        <v>275</v>
      </c>
    </row>
    <row r="7" spans="1:6">
      <c r="A7">
        <v>4</v>
      </c>
      <c r="B7" s="11" t="s">
        <v>280</v>
      </c>
      <c r="C7" s="11">
        <v>0</v>
      </c>
      <c r="D7" s="11">
        <v>0</v>
      </c>
      <c r="E7" s="11" t="s">
        <v>272</v>
      </c>
      <c r="F7" s="11" t="s">
        <v>275</v>
      </c>
    </row>
    <row r="8" spans="1:6">
      <c r="A8">
        <v>5</v>
      </c>
      <c r="B8" s="11" t="s">
        <v>280</v>
      </c>
      <c r="C8" s="11">
        <v>0</v>
      </c>
      <c r="D8" s="11">
        <v>0</v>
      </c>
      <c r="E8" s="11" t="s">
        <v>272</v>
      </c>
      <c r="F8" s="11" t="s">
        <v>275</v>
      </c>
    </row>
    <row r="9" spans="1:6">
      <c r="A9">
        <v>6</v>
      </c>
      <c r="B9" s="11" t="s">
        <v>280</v>
      </c>
      <c r="C9" s="11">
        <v>0</v>
      </c>
      <c r="D9" s="11">
        <v>0</v>
      </c>
      <c r="E9" s="11" t="s">
        <v>272</v>
      </c>
      <c r="F9" s="11" t="s">
        <v>275</v>
      </c>
    </row>
    <row r="10" spans="1:6">
      <c r="A10">
        <v>7</v>
      </c>
      <c r="B10" s="11" t="s">
        <v>280</v>
      </c>
      <c r="C10" s="11">
        <v>0</v>
      </c>
      <c r="D10" s="11">
        <v>0</v>
      </c>
      <c r="E10" s="11" t="s">
        <v>272</v>
      </c>
      <c r="F10" s="11" t="s">
        <v>275</v>
      </c>
    </row>
    <row r="11" spans="1:6">
      <c r="A11">
        <v>8</v>
      </c>
      <c r="B11" s="11" t="s">
        <v>280</v>
      </c>
      <c r="C11" s="11">
        <v>0</v>
      </c>
      <c r="D11" s="11">
        <v>0</v>
      </c>
      <c r="E11" s="11" t="s">
        <v>272</v>
      </c>
      <c r="F11" s="11" t="s">
        <v>275</v>
      </c>
    </row>
    <row r="12" spans="1:6">
      <c r="A12">
        <v>9</v>
      </c>
      <c r="B12" s="11" t="s">
        <v>280</v>
      </c>
      <c r="C12" s="11">
        <v>0</v>
      </c>
      <c r="D12" s="11">
        <v>0</v>
      </c>
      <c r="E12" s="11" t="s">
        <v>272</v>
      </c>
      <c r="F12" s="11" t="s">
        <v>275</v>
      </c>
    </row>
    <row r="13" spans="1:6">
      <c r="A13">
        <v>10</v>
      </c>
      <c r="B13" s="11" t="s">
        <v>280</v>
      </c>
      <c r="C13" s="11">
        <v>0</v>
      </c>
      <c r="D13" s="11">
        <v>0</v>
      </c>
      <c r="E13" s="11" t="s">
        <v>272</v>
      </c>
      <c r="F13" s="11" t="s">
        <v>275</v>
      </c>
    </row>
    <row r="14" spans="1:6">
      <c r="A14">
        <v>11</v>
      </c>
      <c r="B14" s="11" t="s">
        <v>280</v>
      </c>
      <c r="C14" s="11">
        <v>0</v>
      </c>
      <c r="D14" s="11">
        <v>0</v>
      </c>
      <c r="E14" s="11" t="s">
        <v>272</v>
      </c>
      <c r="F14" s="11" t="s">
        <v>275</v>
      </c>
    </row>
    <row r="15" spans="1:6">
      <c r="A15">
        <v>12</v>
      </c>
      <c r="B15" s="11" t="s">
        <v>280</v>
      </c>
      <c r="C15" s="11">
        <v>0</v>
      </c>
      <c r="D15" s="11">
        <v>0</v>
      </c>
      <c r="E15" s="11" t="s">
        <v>272</v>
      </c>
      <c r="F15" s="11" t="s">
        <v>275</v>
      </c>
    </row>
    <row r="16" spans="1:6">
      <c r="A16">
        <v>13</v>
      </c>
      <c r="B16" s="11" t="s">
        <v>280</v>
      </c>
      <c r="C16" s="11">
        <v>0</v>
      </c>
      <c r="D16" s="11">
        <v>0</v>
      </c>
      <c r="E16" s="11" t="s">
        <v>272</v>
      </c>
      <c r="F16" s="11" t="s">
        <v>275</v>
      </c>
    </row>
    <row r="17" spans="1:6">
      <c r="A17">
        <v>14</v>
      </c>
      <c r="B17" s="11" t="s">
        <v>280</v>
      </c>
      <c r="C17" s="11">
        <v>0</v>
      </c>
      <c r="D17" s="11">
        <v>0</v>
      </c>
      <c r="E17" s="11" t="s">
        <v>272</v>
      </c>
      <c r="F17" s="11" t="s">
        <v>275</v>
      </c>
    </row>
    <row r="18" spans="1:6">
      <c r="A18">
        <v>15</v>
      </c>
      <c r="B18" s="11" t="s">
        <v>280</v>
      </c>
      <c r="C18" s="11">
        <v>0</v>
      </c>
      <c r="D18" s="11">
        <v>0</v>
      </c>
      <c r="E18" s="11" t="s">
        <v>272</v>
      </c>
      <c r="F18" s="11" t="s">
        <v>275</v>
      </c>
    </row>
    <row r="19" spans="1:6">
      <c r="A19">
        <v>16</v>
      </c>
      <c r="B19" s="11" t="s">
        <v>280</v>
      </c>
      <c r="C19" s="11">
        <v>0</v>
      </c>
      <c r="D19" s="11">
        <v>0</v>
      </c>
      <c r="E19" s="11" t="s">
        <v>272</v>
      </c>
      <c r="F19" s="11" t="s">
        <v>275</v>
      </c>
    </row>
    <row r="20" spans="1:6">
      <c r="A20">
        <v>17</v>
      </c>
      <c r="B20" s="11" t="s">
        <v>280</v>
      </c>
      <c r="C20" s="11">
        <v>0</v>
      </c>
      <c r="D20" s="11">
        <v>0</v>
      </c>
      <c r="E20" s="11" t="s">
        <v>272</v>
      </c>
      <c r="F20" s="11" t="s">
        <v>275</v>
      </c>
    </row>
    <row r="21" spans="1:6">
      <c r="A21">
        <v>18</v>
      </c>
      <c r="B21" s="11" t="s">
        <v>280</v>
      </c>
      <c r="C21" s="11">
        <v>0</v>
      </c>
      <c r="D21" s="11">
        <v>0</v>
      </c>
      <c r="E21" s="11" t="s">
        <v>272</v>
      </c>
      <c r="F21" s="11" t="s">
        <v>275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D21" sqref="D21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>
        <v>1</v>
      </c>
      <c r="B4" s="3" t="s">
        <v>275</v>
      </c>
      <c r="C4">
        <v>0</v>
      </c>
      <c r="D4">
        <v>0</v>
      </c>
      <c r="E4" s="3" t="s">
        <v>272</v>
      </c>
      <c r="F4" s="3" t="s">
        <v>275</v>
      </c>
    </row>
    <row r="5" spans="1:6">
      <c r="A5">
        <v>2</v>
      </c>
      <c r="B5" s="11" t="s">
        <v>275</v>
      </c>
      <c r="C5" s="11">
        <v>0</v>
      </c>
      <c r="D5" s="11">
        <v>0</v>
      </c>
      <c r="E5" s="11" t="s">
        <v>272</v>
      </c>
      <c r="F5" s="11" t="s">
        <v>275</v>
      </c>
    </row>
    <row r="6" spans="1:6">
      <c r="A6">
        <v>3</v>
      </c>
      <c r="B6" s="11" t="s">
        <v>275</v>
      </c>
      <c r="C6" s="11">
        <v>0</v>
      </c>
      <c r="D6" s="11">
        <v>0</v>
      </c>
      <c r="E6" s="11" t="s">
        <v>272</v>
      </c>
      <c r="F6" s="11" t="s">
        <v>275</v>
      </c>
    </row>
    <row r="7" spans="1:6">
      <c r="A7">
        <v>4</v>
      </c>
      <c r="B7" s="11" t="s">
        <v>275</v>
      </c>
      <c r="C7" s="11">
        <v>0</v>
      </c>
      <c r="D7" s="11">
        <v>0</v>
      </c>
      <c r="E7" s="11" t="s">
        <v>272</v>
      </c>
      <c r="F7" s="11" t="s">
        <v>275</v>
      </c>
    </row>
    <row r="8" spans="1:6">
      <c r="A8">
        <v>5</v>
      </c>
      <c r="B8" s="11" t="s">
        <v>275</v>
      </c>
      <c r="C8" s="11">
        <v>0</v>
      </c>
      <c r="D8" s="11">
        <v>0</v>
      </c>
      <c r="E8" s="11" t="s">
        <v>272</v>
      </c>
      <c r="F8" s="11" t="s">
        <v>275</v>
      </c>
    </row>
    <row r="9" spans="1:6">
      <c r="A9">
        <v>6</v>
      </c>
      <c r="B9" s="11" t="s">
        <v>275</v>
      </c>
      <c r="C9" s="11">
        <v>0</v>
      </c>
      <c r="D9" s="11">
        <v>0</v>
      </c>
      <c r="E9" s="11" t="s">
        <v>272</v>
      </c>
      <c r="F9" s="11" t="s">
        <v>275</v>
      </c>
    </row>
    <row r="10" spans="1:6">
      <c r="A10">
        <v>7</v>
      </c>
      <c r="B10" s="11" t="s">
        <v>275</v>
      </c>
      <c r="C10" s="11">
        <v>0</v>
      </c>
      <c r="D10" s="11">
        <v>0</v>
      </c>
      <c r="E10" s="11" t="s">
        <v>272</v>
      </c>
      <c r="F10" s="11" t="s">
        <v>275</v>
      </c>
    </row>
    <row r="11" spans="1:6">
      <c r="A11">
        <v>8</v>
      </c>
      <c r="B11" s="11" t="s">
        <v>275</v>
      </c>
      <c r="C11" s="11">
        <v>0</v>
      </c>
      <c r="D11" s="11">
        <v>0</v>
      </c>
      <c r="E11" s="11" t="s">
        <v>272</v>
      </c>
      <c r="F11" s="11" t="s">
        <v>275</v>
      </c>
    </row>
    <row r="12" spans="1:6">
      <c r="A12">
        <v>9</v>
      </c>
      <c r="B12" s="11" t="s">
        <v>275</v>
      </c>
      <c r="C12" s="11">
        <v>0</v>
      </c>
      <c r="D12" s="11">
        <v>0</v>
      </c>
      <c r="E12" s="11" t="s">
        <v>272</v>
      </c>
      <c r="F12" s="11" t="s">
        <v>275</v>
      </c>
    </row>
    <row r="13" spans="1:6">
      <c r="A13">
        <v>10</v>
      </c>
      <c r="B13" s="11" t="s">
        <v>275</v>
      </c>
      <c r="C13" s="11">
        <v>0</v>
      </c>
      <c r="D13" s="11">
        <v>0</v>
      </c>
      <c r="E13" s="11" t="s">
        <v>272</v>
      </c>
      <c r="F13" s="11" t="s">
        <v>275</v>
      </c>
    </row>
    <row r="14" spans="1:6">
      <c r="A14">
        <v>11</v>
      </c>
      <c r="B14" s="11" t="s">
        <v>275</v>
      </c>
      <c r="C14" s="11">
        <v>0</v>
      </c>
      <c r="D14" s="11">
        <v>0</v>
      </c>
      <c r="E14" s="11" t="s">
        <v>272</v>
      </c>
      <c r="F14" s="11" t="s">
        <v>275</v>
      </c>
    </row>
    <row r="15" spans="1:6">
      <c r="A15">
        <v>12</v>
      </c>
      <c r="B15" s="11" t="s">
        <v>275</v>
      </c>
      <c r="C15" s="11">
        <v>0</v>
      </c>
      <c r="D15" s="11">
        <v>0</v>
      </c>
      <c r="E15" s="11" t="s">
        <v>272</v>
      </c>
      <c r="F15" s="11" t="s">
        <v>275</v>
      </c>
    </row>
    <row r="16" spans="1:6">
      <c r="A16">
        <v>13</v>
      </c>
      <c r="B16" s="11" t="s">
        <v>275</v>
      </c>
      <c r="C16" s="11">
        <v>0</v>
      </c>
      <c r="D16" s="11">
        <v>0</v>
      </c>
      <c r="E16" s="11" t="s">
        <v>272</v>
      </c>
      <c r="F16" s="11" t="s">
        <v>275</v>
      </c>
    </row>
    <row r="17" spans="1:6">
      <c r="A17">
        <v>14</v>
      </c>
      <c r="B17" s="11" t="s">
        <v>275</v>
      </c>
      <c r="C17" s="11">
        <v>0</v>
      </c>
      <c r="D17" s="11">
        <v>0</v>
      </c>
      <c r="E17" s="11" t="s">
        <v>272</v>
      </c>
      <c r="F17" s="11" t="s">
        <v>275</v>
      </c>
    </row>
    <row r="18" spans="1:6">
      <c r="A18">
        <v>15</v>
      </c>
      <c r="B18" s="11" t="s">
        <v>275</v>
      </c>
      <c r="C18" s="11">
        <v>0</v>
      </c>
      <c r="D18" s="11">
        <v>0</v>
      </c>
      <c r="E18" s="11" t="s">
        <v>272</v>
      </c>
      <c r="F18" s="11" t="s">
        <v>275</v>
      </c>
    </row>
    <row r="19" spans="1:6">
      <c r="A19">
        <v>16</v>
      </c>
      <c r="B19" s="11" t="s">
        <v>275</v>
      </c>
      <c r="C19" s="11">
        <v>0</v>
      </c>
      <c r="D19" s="11">
        <v>0</v>
      </c>
      <c r="E19" s="11" t="s">
        <v>272</v>
      </c>
      <c r="F19" s="11" t="s">
        <v>275</v>
      </c>
    </row>
    <row r="20" spans="1:6">
      <c r="A20">
        <v>17</v>
      </c>
      <c r="B20" s="11" t="s">
        <v>275</v>
      </c>
      <c r="C20" s="11">
        <v>0</v>
      </c>
      <c r="D20" s="11">
        <v>0</v>
      </c>
      <c r="E20" s="11" t="s">
        <v>272</v>
      </c>
      <c r="F20" s="11" t="s">
        <v>275</v>
      </c>
    </row>
    <row r="21" spans="1:6">
      <c r="A21">
        <v>18</v>
      </c>
      <c r="B21" s="11" t="s">
        <v>275</v>
      </c>
      <c r="C21" s="11">
        <v>0</v>
      </c>
      <c r="D21" s="11">
        <v>0</v>
      </c>
      <c r="E21" s="11" t="s">
        <v>272</v>
      </c>
      <c r="F21" s="11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2021-04-08T13:40:21Z</dcterms:created>
  <dcterms:modified xsi:type="dcterms:W3CDTF">2021-04-28T17:35:22Z</dcterms:modified>
</cp:coreProperties>
</file>