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M21" i="1"/>
  <c r="O21"/>
  <c r="M18"/>
  <c r="O18"/>
  <c r="M13"/>
  <c r="O13"/>
  <c r="O9"/>
  <c r="O8"/>
  <c r="O23"/>
  <c r="M23"/>
  <c r="O25"/>
  <c r="O24"/>
  <c r="O22"/>
  <c r="O20"/>
  <c r="O19"/>
  <c r="O17"/>
  <c r="O16"/>
  <c r="O15"/>
  <c r="O14"/>
  <c r="O12"/>
  <c r="M12"/>
  <c r="O10"/>
  <c r="M25"/>
  <c r="M24"/>
  <c r="M22"/>
  <c r="M20"/>
  <c r="M19"/>
  <c r="M17"/>
  <c r="M16"/>
  <c r="M15"/>
  <c r="M14"/>
  <c r="M10"/>
  <c r="M9"/>
  <c r="M8"/>
</calcChain>
</file>

<file path=xl/comments1.xml><?xml version="1.0" encoding="utf-8"?>
<comments xmlns="http://schemas.openxmlformats.org/spreadsheetml/2006/main">
  <authors>
    <author>CAEV3302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Verificar si se tuvieron anteojos, ortopédicos, etc</t>
        </r>
      </text>
    </comment>
  </commentList>
</comments>
</file>

<file path=xl/sharedStrings.xml><?xml version="1.0" encoding="utf-8"?>
<sst xmlns="http://schemas.openxmlformats.org/spreadsheetml/2006/main" count="1240" uniqueCount="307">
  <si>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</si>
  <si>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</si>
  <si>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</si>
  <si>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</si>
  <si>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</si>
  <si>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</si>
  <si>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</si>
  <si>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</si>
  <si>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</si>
  <si>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</si>
  <si>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</si>
  <si>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</si>
  <si>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</si>
  <si>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</si>
  <si>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</si>
  <si>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</si>
  <si>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</si>
  <si>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</si>
  <si>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</si>
  <si>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</si>
  <si>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</si>
  <si>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</si>
  <si>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</si>
  <si>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</si>
  <si>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</si>
  <si>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</si>
  <si>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</si>
  <si>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</si>
  <si>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</si>
  <si>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</si>
  <si>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</si>
  <si>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</si>
  <si>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</si>
  <si>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</si>
  <si>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</si>
  <si>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</si>
  <si>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</si>
  <si>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</si>
  <si>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</si>
  <si>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</si>
  <si>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</si>
  <si>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</si>
  <si>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</si>
  <si>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</si>
  <si>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</si>
  <si>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</si>
  <si>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</si>
  <si>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</si>
  <si>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</si>
  <si>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</si>
  <si>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</si>
  <si>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</si>
  <si>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</si>
  <si>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</si>
  <si>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</si>
  <si>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</si>
  <si>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</si>
  <si>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</si>
  <si>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</si>
  <si>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</si>
  <si>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</si>
  <si>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</si>
  <si>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</si>
  <si>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</si>
  <si>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</si>
  <si>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</si>
  <si>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</si>
  <si>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</si>
  <si>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</si>
  <si>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</si>
  <si>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</si>
  <si>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</si>
  <si>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</si>
  <si>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</si>
  <si>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</si>
  <si>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</si>
  <si>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</si>
  <si>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</si>
  <si>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</si>
  <si>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</si>
  <si>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</si>
  <si>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</si>
  <si>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</si>
  <si>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</si>
  <si>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</si>
  <si>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</si>
  <si>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</si>
  <si>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</si>
  <si>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</si>
  <si>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</si>
  <si>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</si>
  <si>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</si>
  <si>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</si>
  <si>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</si>
  <si>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</si>
  <si>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</si>
  <si>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</si>
  <si>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</si>
  <si>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</si>
  <si>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</si>
  <si>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</si>
  <si>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</si>
  <si>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</si>
  <si>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</si>
  <si>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</si>
  <si>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</si>
  <si>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</si>
  <si>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</si>
  <si>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</si>
  <si>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</si>
  <si>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</si>
  <si>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</si>
  <si>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</si>
  <si>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</si>
  <si>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</si>
  <si>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</si>
  <si>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</si>
  <si>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</si>
  <si>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</si>
  <si>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</si>
  <si>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</si>
  <si>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</si>
  <si>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</si>
  <si>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</si>
  <si>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</si>
  <si>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</si>
  <si>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</si>
  <si>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</si>
  <si>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</si>
  <si>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</si>
  <si>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</si>
  <si>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</si>
  <si>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</si>
  <si>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</si>
  <si>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</si>
  <si>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</si>
  <si>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</si>
  <si>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</si>
  <si>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</si>
  <si>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</si>
  <si>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</si>
  <si>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</si>
  <si>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</si>
  <si>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</si>
  <si>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</si>
  <si>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</si>
  <si>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</si>
  <si>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</si>
  <si>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</si>
  <si>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</si>
  <si>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</si>
  <si>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</si>
  <si>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</si>
  <si>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</si>
  <si>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</si>
  <si>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</si>
  <si>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</si>
  <si>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</si>
  <si>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</si>
  <si>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</si>
  <si>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</si>
  <si>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</si>
  <si>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</si>
  <si>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</si>
  <si>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</si>
  <si>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</si>
  <si>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</si>
  <si>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</si>
  <si>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</si>
  <si>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</si>
  <si>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</si>
  <si>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</si>
  <si>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</si>
  <si>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</si>
  <si>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</si>
  <si>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</si>
  <si>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</si>
  <si>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</si>
  <si>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</si>
  <si>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</si>
  <si>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</si>
  <si>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</si>
  <si>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</si>
  <si>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</si>
  <si>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</si>
  <si>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</si>
  <si>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</si>
  <si>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</si>
  <si>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</si>
  <si>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</si>
  <si>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</si>
  <si>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</si>
  <si>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</si>
  <si>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</si>
  <si>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</si>
  <si>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</si>
  <si>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</si>
  <si>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</si>
  <si>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</si>
  <si>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</si>
  <si>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</si>
  <si>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</si>
  <si>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</si>
  <si>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</si>
  <si>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</si>
  <si>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</si>
  <si>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</si>
  <si>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</si>
  <si>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</si>
  <si>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</si>
  <si>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</si>
  <si>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</si>
  <si>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</si>
  <si>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</si>
  <si>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</si>
  <si>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</si>
  <si>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</si>
  <si>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</si>
  <si>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</si>
  <si>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</si>
  <si>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</si>
  <si>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</si>
  <si>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</si>
  <si>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</si>
  <si>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</si>
  <si>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</si>
  <si>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</si>
  <si>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</si>
  <si>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</si>
  <si>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</si>
  <si>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</si>
  <si>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</si>
  <si>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</si>
  <si>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</si>
  <si>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</si>
  <si>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</si>
  <si>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</si>
  <si>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</si>
  <si>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</si>
  <si>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</si>
  <si>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</si>
  <si>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</si>
  <si>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</si>
  <si>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</si>
  <si>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</si>
  <si>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</si>
  <si>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</si>
  <si>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</si>
  <si>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</si>
  <si>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</si>
  <si>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</si>
  <si>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</si>
  <si>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</si>
  <si>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</si>
  <si>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</si>
  <si>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</si>
  <si>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</si>
  <si>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</si>
  <si>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</si>
  <si>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</si>
  <si>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</si>
  <si>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</si>
  <si>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</si>
  <si>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</si>
  <si>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</si>
  <si>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</si>
  <si>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</si>
  <si>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</si>
  <si>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</si>
  <si>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</si>
  <si>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</si>
  <si>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</si>
  <si>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</si>
  <si>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dinero</t>
  </si>
  <si>
    <t>No se reciben percepciones en especie</t>
  </si>
  <si>
    <t>Ninguna</t>
  </si>
  <si>
    <t>Quincenal</t>
  </si>
  <si>
    <t>Semestral</t>
  </si>
  <si>
    <t>No hay gratificaciones</t>
  </si>
  <si>
    <t>No hay comisiones</t>
  </si>
  <si>
    <t>No hay dietas</t>
  </si>
  <si>
    <t>Ninguno</t>
  </si>
  <si>
    <t>Estimulo de Antigüedad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</si>
  <si>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</si>
  <si>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</si>
  <si>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</si>
  <si>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</si>
  <si>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</si>
  <si>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genero ningun estimulo</t>
  </si>
  <si>
    <t>No se percibio esta prestacion en este periodo</t>
  </si>
  <si>
    <t>Compensación Temporal Compactable</t>
  </si>
  <si>
    <t>Bono Anual de Despensa</t>
  </si>
  <si>
    <t>Aguinaldo 1 y 2</t>
  </si>
  <si>
    <t>Prima Vacacional</t>
  </si>
  <si>
    <t>Unica</t>
  </si>
  <si>
    <t>Seguro de Retiro</t>
  </si>
  <si>
    <t>Estimulo de Modernización Administrativa y Prima de Antigüedad</t>
  </si>
  <si>
    <t>Jefe de Sección Comercial</t>
  </si>
  <si>
    <t xml:space="preserve">Paulina </t>
  </si>
  <si>
    <t xml:space="preserve">Serrano </t>
  </si>
  <si>
    <t>No se genero ningun apoyo en este periodo</t>
  </si>
  <si>
    <t>OFICINA OPERADORA DE AGUA DE GUTIÉRREZ ZAMORA, VER. INFORMACIÓN CORRESPONDIENTE AL TERCER TRIMESTRE JULIO - SEPTIEMBRE 2021</t>
  </si>
  <si>
    <t xml:space="preserve">OFICINA OPERADORA DE AGUA DE GUTIÉRREZ ZAMORA, VER. INFORMACIÓN CORRESPONDIENTE AL TERCER TRIMESTRE JULIO - SEPTIEMBRE 2021. LOS PAGOS CORRRESPONDEN AL 6° PAGO POR JUBILACION DEL TRABAJADOR, SE REALIZARON EL DIA 03 DE AGOSTO DE 2021. </t>
  </si>
  <si>
    <t xml:space="preserve">OFICINA OPERADORA DE AGUA DE GUTIÉRREZ ZAMORA, VER. INFORMACIÓN CORRESPONDIENTE AL TERCER TRIMESTRE JULIO - SEPTIEMBRE 2021. LA FECHA DE JUBILACION DEL PERSONAL FUE 31 DE DICIEMBRE DE 2018.LOS PAGOS CORRRESPONDEN A ALCANCES PROPORCIONALES POR JUBILACION DEL TRABAJADOR, SE REALIZARON EL DIA 03 DE AGOSTO DE 2021. </t>
  </si>
  <si>
    <t>Salario quincenal</t>
  </si>
  <si>
    <t>Apoyo para lentes</t>
  </si>
  <si>
    <t>No percibió esta prestación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</si>
</sst>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3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topLeftCell="AC7" workbookViewId="0">
      <selection activeCell="AD10" sqref="A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214</v>
      </c>
      <c r="H8" s="8" t="s">
        <v>287</v>
      </c>
      <c r="I8" t="s">
        <v>228</v>
      </c>
      <c r="J8" t="s">
        <v>229</v>
      </c>
      <c r="K8" t="s">
        <v>230</v>
      </c>
      <c r="L8" t="s">
        <v>94</v>
      </c>
      <c r="M8" s="7">
        <f>13087.89*2</f>
        <v>26175.78</v>
      </c>
      <c r="N8" s="6" t="s">
        <v>272</v>
      </c>
      <c r="O8" s="6">
        <f>9980.24*2</f>
        <v>19960.48</v>
      </c>
      <c r="P8" s="6" t="s">
        <v>272</v>
      </c>
      <c r="Q8">
        <v>1</v>
      </c>
      <c r="R8">
        <v>1</v>
      </c>
      <c r="S8">
        <v>1</v>
      </c>
      <c r="T8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3" t="s">
        <v>285</v>
      </c>
      <c r="AE8" s="4">
        <v>44480</v>
      </c>
      <c r="AF8" s="4">
        <v>44469</v>
      </c>
      <c r="AG8" s="9" t="s">
        <v>301</v>
      </c>
    </row>
    <row r="9" spans="1:33">
      <c r="A9">
        <v>2021</v>
      </c>
      <c r="B9" s="4">
        <v>44378</v>
      </c>
      <c r="C9" s="4">
        <v>44469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6">
        <f>3654.25*2</f>
        <v>7308.5</v>
      </c>
      <c r="N9" s="6" t="s">
        <v>272</v>
      </c>
      <c r="O9" s="6">
        <f>3177.65*2</f>
        <v>6355.3</v>
      </c>
      <c r="P9" s="6" t="s">
        <v>272</v>
      </c>
      <c r="Q9">
        <v>2</v>
      </c>
      <c r="R9">
        <v>2</v>
      </c>
      <c r="S9">
        <v>2</v>
      </c>
      <c r="T9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3" t="s">
        <v>285</v>
      </c>
      <c r="AE9" s="4">
        <v>44480</v>
      </c>
      <c r="AF9" s="4">
        <v>44469</v>
      </c>
      <c r="AG9" s="9" t="s">
        <v>301</v>
      </c>
    </row>
    <row r="10" spans="1:33">
      <c r="A10">
        <v>2021</v>
      </c>
      <c r="B10" s="4">
        <v>44378</v>
      </c>
      <c r="C10" s="4">
        <v>44469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6">
        <f>11151.2*2</f>
        <v>22302.400000000001</v>
      </c>
      <c r="N10" s="6" t="s">
        <v>272</v>
      </c>
      <c r="O10" s="6">
        <f>8623.42*2</f>
        <v>17246.84</v>
      </c>
      <c r="P10" s="6" t="s">
        <v>272</v>
      </c>
      <c r="Q10">
        <v>3</v>
      </c>
      <c r="R10">
        <v>3</v>
      </c>
      <c r="S10">
        <v>3</v>
      </c>
      <c r="T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285</v>
      </c>
      <c r="AE10" s="4">
        <v>44480</v>
      </c>
      <c r="AF10" s="4">
        <v>44469</v>
      </c>
      <c r="AG10" s="9" t="s">
        <v>301</v>
      </c>
    </row>
    <row r="11" spans="1:33">
      <c r="A11">
        <v>2021</v>
      </c>
      <c r="B11" s="4">
        <v>44378</v>
      </c>
      <c r="C11" s="4">
        <v>44469</v>
      </c>
      <c r="D11" t="s">
        <v>83</v>
      </c>
      <c r="E11">
        <v>4</v>
      </c>
      <c r="F11" s="5" t="s">
        <v>217</v>
      </c>
      <c r="G11" s="5" t="s">
        <v>217</v>
      </c>
      <c r="H11" t="s">
        <v>225</v>
      </c>
      <c r="I11" t="s">
        <v>237</v>
      </c>
      <c r="J11" t="s">
        <v>238</v>
      </c>
      <c r="K11" t="s">
        <v>239</v>
      </c>
      <c r="L11" t="s">
        <v>94</v>
      </c>
      <c r="M11" s="6">
        <v>0</v>
      </c>
      <c r="N11" s="6" t="s">
        <v>272</v>
      </c>
      <c r="O11" s="6">
        <v>0</v>
      </c>
      <c r="P11" s="6" t="s">
        <v>272</v>
      </c>
      <c r="Q11">
        <v>4</v>
      </c>
      <c r="R11" s="10">
        <v>4</v>
      </c>
      <c r="S11">
        <v>4</v>
      </c>
      <c r="T11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285</v>
      </c>
      <c r="AE11" s="4">
        <v>44480</v>
      </c>
      <c r="AF11" s="4">
        <v>44469</v>
      </c>
      <c r="AG11" s="9" t="s">
        <v>302</v>
      </c>
    </row>
    <row r="12" spans="1:33">
      <c r="A12">
        <v>2021</v>
      </c>
      <c r="B12" s="4">
        <v>44378</v>
      </c>
      <c r="C12" s="4">
        <v>44469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6">
        <f>3301.75*2</f>
        <v>6603.5</v>
      </c>
      <c r="N12" s="6" t="s">
        <v>272</v>
      </c>
      <c r="O12" s="6">
        <f>2689.25*2</f>
        <v>5378.5</v>
      </c>
      <c r="P12" s="6" t="s">
        <v>272</v>
      </c>
      <c r="Q12" s="10">
        <v>5</v>
      </c>
      <c r="R12" s="10">
        <v>5</v>
      </c>
      <c r="S12">
        <v>5</v>
      </c>
      <c r="T12" s="3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285</v>
      </c>
      <c r="AE12" s="4">
        <v>44480</v>
      </c>
      <c r="AF12" s="4">
        <v>44469</v>
      </c>
      <c r="AG12" s="9" t="s">
        <v>301</v>
      </c>
    </row>
    <row r="13" spans="1:33">
      <c r="A13">
        <v>2021</v>
      </c>
      <c r="B13" s="4">
        <v>44378</v>
      </c>
      <c r="C13" s="4">
        <v>44469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6">
        <f>3784.75*2</f>
        <v>7569.5</v>
      </c>
      <c r="N13" s="6" t="s">
        <v>272</v>
      </c>
      <c r="O13" s="6">
        <f>3147.01*2</f>
        <v>6294.02</v>
      </c>
      <c r="P13" s="6" t="s">
        <v>272</v>
      </c>
      <c r="Q13" s="10">
        <v>6</v>
      </c>
      <c r="R13" s="10">
        <v>6</v>
      </c>
      <c r="S13">
        <v>6</v>
      </c>
      <c r="T13" s="3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285</v>
      </c>
      <c r="AE13" s="4">
        <v>44480</v>
      </c>
      <c r="AF13" s="4">
        <v>44469</v>
      </c>
      <c r="AG13" s="9" t="s">
        <v>301</v>
      </c>
    </row>
    <row r="14" spans="1:33">
      <c r="A14">
        <v>2021</v>
      </c>
      <c r="B14" s="4">
        <v>44378</v>
      </c>
      <c r="C14" s="4">
        <v>44469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6">
        <f>4594.65*2</f>
        <v>9189.2999999999993</v>
      </c>
      <c r="N14" s="6" t="s">
        <v>272</v>
      </c>
      <c r="O14" s="6">
        <f>3940.14*2</f>
        <v>7880.28</v>
      </c>
      <c r="P14" s="6" t="s">
        <v>272</v>
      </c>
      <c r="Q14" s="10">
        <v>7</v>
      </c>
      <c r="R14" s="10">
        <v>7</v>
      </c>
      <c r="S14">
        <v>7</v>
      </c>
      <c r="T14" s="3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285</v>
      </c>
      <c r="AE14" s="4">
        <v>44480</v>
      </c>
      <c r="AF14" s="4">
        <v>44469</v>
      </c>
      <c r="AG14" s="9" t="s">
        <v>301</v>
      </c>
    </row>
    <row r="15" spans="1:33">
      <c r="A15">
        <v>2021</v>
      </c>
      <c r="B15" s="4">
        <v>44378</v>
      </c>
      <c r="C15" s="4">
        <v>44469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6">
        <f>3756.75*2</f>
        <v>7513.5</v>
      </c>
      <c r="N15" s="6" t="s">
        <v>272</v>
      </c>
      <c r="O15" s="6">
        <f>3276.16*2</f>
        <v>6552.32</v>
      </c>
      <c r="P15" s="6" t="s">
        <v>272</v>
      </c>
      <c r="Q15" s="10">
        <v>8</v>
      </c>
      <c r="R15" s="10">
        <v>8</v>
      </c>
      <c r="S15">
        <v>8</v>
      </c>
      <c r="T15" s="3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285</v>
      </c>
      <c r="AE15" s="4">
        <v>44480</v>
      </c>
      <c r="AF15" s="4">
        <v>44469</v>
      </c>
      <c r="AG15" s="9" t="s">
        <v>301</v>
      </c>
    </row>
    <row r="16" spans="1:33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6">
        <f>5281.5*2</f>
        <v>10563</v>
      </c>
      <c r="N16" s="6" t="s">
        <v>272</v>
      </c>
      <c r="O16" s="6">
        <f>4439.94*2</f>
        <v>8879.8799999999992</v>
      </c>
      <c r="P16" s="6" t="s">
        <v>272</v>
      </c>
      <c r="Q16" s="10">
        <v>9</v>
      </c>
      <c r="R16" s="10">
        <v>9</v>
      </c>
      <c r="S16">
        <v>9</v>
      </c>
      <c r="T16" s="3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9">
        <v>9</v>
      </c>
      <c r="AC16" s="10">
        <v>9</v>
      </c>
      <c r="AD16" s="3" t="s">
        <v>285</v>
      </c>
      <c r="AE16" s="4">
        <v>44480</v>
      </c>
      <c r="AF16" s="4">
        <v>44469</v>
      </c>
      <c r="AG16" s="9" t="s">
        <v>301</v>
      </c>
    </row>
    <row r="17" spans="1:33">
      <c r="A17">
        <v>2021</v>
      </c>
      <c r="B17" s="4">
        <v>44378</v>
      </c>
      <c r="C17" s="4">
        <v>44469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6">
        <f>7265.75*2</f>
        <v>14531.5</v>
      </c>
      <c r="N17" s="6" t="s">
        <v>272</v>
      </c>
      <c r="O17" s="6">
        <f>5859.16*2</f>
        <v>11718.32</v>
      </c>
      <c r="P17" s="6" t="s">
        <v>272</v>
      </c>
      <c r="Q17" s="10">
        <v>10</v>
      </c>
      <c r="R17" s="10">
        <v>10</v>
      </c>
      <c r="S17">
        <v>10</v>
      </c>
      <c r="T17" s="3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285</v>
      </c>
      <c r="AE17" s="4">
        <v>44480</v>
      </c>
      <c r="AF17" s="4">
        <v>44469</v>
      </c>
      <c r="AG17" s="9" t="s">
        <v>301</v>
      </c>
    </row>
    <row r="18" spans="1:33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6">
        <f>3286.75*2</f>
        <v>6573.5</v>
      </c>
      <c r="N18" s="6" t="s">
        <v>272</v>
      </c>
      <c r="O18" s="6">
        <f>2755.52*2</f>
        <v>5511.04</v>
      </c>
      <c r="P18" s="6" t="s">
        <v>272</v>
      </c>
      <c r="Q18" s="10">
        <v>11</v>
      </c>
      <c r="R18" s="10">
        <v>11</v>
      </c>
      <c r="S18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285</v>
      </c>
      <c r="AE18" s="4">
        <v>44480</v>
      </c>
      <c r="AF18" s="4">
        <v>44469</v>
      </c>
      <c r="AG18" s="9" t="s">
        <v>301</v>
      </c>
    </row>
    <row r="19" spans="1:33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6">
        <f>3136.7*2</f>
        <v>6273.4</v>
      </c>
      <c r="N19" s="6" t="s">
        <v>272</v>
      </c>
      <c r="O19" s="6">
        <f>2754.76*2</f>
        <v>5509.52</v>
      </c>
      <c r="P19" s="6" t="s">
        <v>272</v>
      </c>
      <c r="Q19" s="10">
        <v>12</v>
      </c>
      <c r="R19" s="10">
        <v>12</v>
      </c>
      <c r="S19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285</v>
      </c>
      <c r="AE19" s="4">
        <v>44480</v>
      </c>
      <c r="AF19" s="4">
        <v>44469</v>
      </c>
      <c r="AG19" s="9" t="s">
        <v>301</v>
      </c>
    </row>
    <row r="20" spans="1:33">
      <c r="A20">
        <v>2021</v>
      </c>
      <c r="B20" s="4">
        <v>44378</v>
      </c>
      <c r="C20" s="4">
        <v>44469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6">
        <f>4545.6*2</f>
        <v>9091.2000000000007</v>
      </c>
      <c r="N20" s="6" t="s">
        <v>272</v>
      </c>
      <c r="O20" s="6">
        <f>3888.63*2</f>
        <v>7777.26</v>
      </c>
      <c r="P20" s="6" t="s">
        <v>272</v>
      </c>
      <c r="Q20" s="10">
        <v>13</v>
      </c>
      <c r="R20" s="10">
        <v>13</v>
      </c>
      <c r="S2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285</v>
      </c>
      <c r="AE20" s="4">
        <v>44480</v>
      </c>
      <c r="AF20" s="4">
        <v>44469</v>
      </c>
      <c r="AG20" s="9" t="s">
        <v>301</v>
      </c>
    </row>
    <row r="21" spans="1:33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6">
        <f>4594.65*2</f>
        <v>9189.2999999999993</v>
      </c>
      <c r="N21" s="6" t="s">
        <v>272</v>
      </c>
      <c r="O21" s="6">
        <f>3863.2*2</f>
        <v>7726.4</v>
      </c>
      <c r="P21" s="6" t="s">
        <v>272</v>
      </c>
      <c r="Q21" s="10">
        <v>14</v>
      </c>
      <c r="R21" s="10">
        <v>14</v>
      </c>
      <c r="S21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285</v>
      </c>
      <c r="AE21" s="4">
        <v>44480</v>
      </c>
      <c r="AF21" s="4">
        <v>44469</v>
      </c>
      <c r="AG21" s="9" t="s">
        <v>301</v>
      </c>
    </row>
    <row r="22" spans="1:33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6">
        <f>3136.7*2</f>
        <v>6273.4</v>
      </c>
      <c r="N22" s="6" t="s">
        <v>272</v>
      </c>
      <c r="O22" s="6">
        <f>2757.58*2</f>
        <v>5515.16</v>
      </c>
      <c r="P22" s="6" t="s">
        <v>272</v>
      </c>
      <c r="Q22" s="10">
        <v>15</v>
      </c>
      <c r="R22" s="10">
        <v>15</v>
      </c>
      <c r="S22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285</v>
      </c>
      <c r="AE22" s="4">
        <v>44480</v>
      </c>
      <c r="AF22" s="4">
        <v>44469</v>
      </c>
      <c r="AG22" s="9" t="s">
        <v>301</v>
      </c>
    </row>
    <row r="23" spans="1:33">
      <c r="A23">
        <v>2021</v>
      </c>
      <c r="B23" s="4">
        <v>44378</v>
      </c>
      <c r="C23" s="4">
        <v>44469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14">
        <f>4371.25*2</f>
        <v>8742.5</v>
      </c>
      <c r="N23" s="6" t="s">
        <v>272</v>
      </c>
      <c r="O23" s="6">
        <f>3773.31*2</f>
        <v>7546.62</v>
      </c>
      <c r="P23" s="6" t="s">
        <v>272</v>
      </c>
      <c r="Q23" s="10">
        <v>16</v>
      </c>
      <c r="R23" s="10">
        <v>16</v>
      </c>
      <c r="S23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285</v>
      </c>
      <c r="AE23" s="4">
        <v>44480</v>
      </c>
      <c r="AF23" s="4">
        <v>44469</v>
      </c>
      <c r="AG23" s="9" t="s">
        <v>301</v>
      </c>
    </row>
    <row r="24" spans="1:33">
      <c r="A24">
        <v>2021</v>
      </c>
      <c r="B24" s="4">
        <v>44378</v>
      </c>
      <c r="C24" s="4">
        <v>44469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6">
        <f>2946.49*2</f>
        <v>5892.98</v>
      </c>
      <c r="N24" s="6" t="s">
        <v>272</v>
      </c>
      <c r="O24" s="6">
        <f>2707.85*2</f>
        <v>5415.7</v>
      </c>
      <c r="P24" s="6" t="s">
        <v>272</v>
      </c>
      <c r="Q24" s="10">
        <v>17</v>
      </c>
      <c r="R24" s="10">
        <v>17</v>
      </c>
      <c r="S24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285</v>
      </c>
      <c r="AE24" s="4">
        <v>44480</v>
      </c>
      <c r="AF24" s="4">
        <v>44469</v>
      </c>
      <c r="AG24" s="9" t="s">
        <v>301</v>
      </c>
    </row>
    <row r="25" spans="1:33">
      <c r="A25">
        <v>2021</v>
      </c>
      <c r="B25" s="4">
        <v>44378</v>
      </c>
      <c r="C25" s="4">
        <v>44469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6">
        <f>4533.4*2</f>
        <v>9066.7999999999993</v>
      </c>
      <c r="N25" s="6" t="s">
        <v>272</v>
      </c>
      <c r="O25" s="6">
        <f>3899.79*2</f>
        <v>7799.58</v>
      </c>
      <c r="P25" s="6" t="s">
        <v>272</v>
      </c>
      <c r="Q25" s="10">
        <v>18</v>
      </c>
      <c r="R25" s="10">
        <v>18</v>
      </c>
      <c r="S25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285</v>
      </c>
      <c r="AE25" s="4">
        <v>44480</v>
      </c>
      <c r="AF25" s="4">
        <v>44469</v>
      </c>
      <c r="AG25" s="9" t="s">
        <v>301</v>
      </c>
    </row>
    <row r="26" spans="1:33">
      <c r="A26" s="17">
        <v>2021</v>
      </c>
      <c r="B26" s="4">
        <v>44378</v>
      </c>
      <c r="C26" s="4">
        <v>44469</v>
      </c>
      <c r="D26" s="17" t="s">
        <v>83</v>
      </c>
      <c r="E26">
        <v>3</v>
      </c>
      <c r="F26" s="5" t="s">
        <v>297</v>
      </c>
      <c r="G26" s="5" t="s">
        <v>297</v>
      </c>
      <c r="H26" s="17" t="s">
        <v>227</v>
      </c>
      <c r="I26" s="17" t="s">
        <v>298</v>
      </c>
      <c r="J26" s="17" t="s">
        <v>299</v>
      </c>
      <c r="K26" s="17" t="s">
        <v>260</v>
      </c>
      <c r="L26" s="17" t="s">
        <v>93</v>
      </c>
      <c r="M26">
        <v>0</v>
      </c>
      <c r="N26" s="6" t="s">
        <v>272</v>
      </c>
      <c r="O26">
        <v>0</v>
      </c>
      <c r="P26" s="6" t="s">
        <v>272</v>
      </c>
      <c r="Q26">
        <v>19</v>
      </c>
      <c r="R26" s="6">
        <v>19</v>
      </c>
      <c r="S26">
        <v>19</v>
      </c>
      <c r="T26" s="6">
        <v>19</v>
      </c>
      <c r="U26">
        <v>19</v>
      </c>
      <c r="V26" s="6">
        <v>19</v>
      </c>
      <c r="W26">
        <v>19</v>
      </c>
      <c r="X26" s="6">
        <v>19</v>
      </c>
      <c r="Y26">
        <v>19</v>
      </c>
      <c r="Z26" s="6">
        <v>19</v>
      </c>
      <c r="AA26">
        <v>19</v>
      </c>
      <c r="AB26" s="6">
        <v>19</v>
      </c>
      <c r="AC26">
        <v>19</v>
      </c>
      <c r="AD26" s="17" t="s">
        <v>285</v>
      </c>
      <c r="AE26" s="4">
        <v>44480</v>
      </c>
      <c r="AF26" s="4">
        <v>44469</v>
      </c>
      <c r="AG26" s="9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3" sqref="G23:G24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B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275</v>
      </c>
    </row>
    <row r="5" spans="1:6">
      <c r="A5">
        <v>2</v>
      </c>
      <c r="B5" s="11" t="s">
        <v>273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273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6" t="s">
        <v>295</v>
      </c>
      <c r="C7" s="11">
        <v>6300</v>
      </c>
      <c r="D7" s="18">
        <v>6300</v>
      </c>
      <c r="E7" s="11" t="s">
        <v>272</v>
      </c>
      <c r="F7" s="16" t="s">
        <v>283</v>
      </c>
    </row>
    <row r="8" spans="1:6">
      <c r="A8">
        <v>5</v>
      </c>
      <c r="B8" s="11" t="s">
        <v>273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273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273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273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273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273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273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273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273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273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273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273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273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273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>
      <c r="A22" s="17">
        <v>19</v>
      </c>
      <c r="B22" s="17" t="s">
        <v>273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274</v>
      </c>
      <c r="C4" t="s">
        <v>275</v>
      </c>
    </row>
    <row r="5" spans="1:3">
      <c r="A5">
        <v>2</v>
      </c>
      <c r="B5" s="11" t="s">
        <v>274</v>
      </c>
      <c r="C5" s="11" t="s">
        <v>275</v>
      </c>
    </row>
    <row r="6" spans="1:3">
      <c r="A6">
        <v>3</v>
      </c>
      <c r="B6" s="11" t="s">
        <v>274</v>
      </c>
      <c r="C6" s="11" t="s">
        <v>275</v>
      </c>
    </row>
    <row r="7" spans="1:3">
      <c r="A7">
        <v>4</v>
      </c>
      <c r="B7" s="11" t="s">
        <v>274</v>
      </c>
      <c r="C7" s="11" t="s">
        <v>275</v>
      </c>
    </row>
    <row r="8" spans="1:3">
      <c r="A8">
        <v>5</v>
      </c>
      <c r="B8" s="11" t="s">
        <v>274</v>
      </c>
      <c r="C8" s="11" t="s">
        <v>275</v>
      </c>
    </row>
    <row r="9" spans="1:3">
      <c r="A9">
        <v>6</v>
      </c>
      <c r="B9" s="11" t="s">
        <v>274</v>
      </c>
      <c r="C9" s="11" t="s">
        <v>275</v>
      </c>
    </row>
    <row r="10" spans="1:3">
      <c r="A10">
        <v>7</v>
      </c>
      <c r="B10" s="11" t="s">
        <v>274</v>
      </c>
      <c r="C10" s="11" t="s">
        <v>275</v>
      </c>
    </row>
    <row r="11" spans="1:3">
      <c r="A11">
        <v>8</v>
      </c>
      <c r="B11" s="11" t="s">
        <v>274</v>
      </c>
      <c r="C11" s="11" t="s">
        <v>275</v>
      </c>
    </row>
    <row r="12" spans="1:3">
      <c r="A12">
        <v>9</v>
      </c>
      <c r="B12" s="11" t="s">
        <v>274</v>
      </c>
      <c r="C12" s="11" t="s">
        <v>275</v>
      </c>
    </row>
    <row r="13" spans="1:3">
      <c r="A13">
        <v>10</v>
      </c>
      <c r="B13" s="11" t="s">
        <v>274</v>
      </c>
      <c r="C13" s="11" t="s">
        <v>275</v>
      </c>
    </row>
    <row r="14" spans="1:3">
      <c r="A14">
        <v>11</v>
      </c>
      <c r="B14" s="11" t="s">
        <v>274</v>
      </c>
      <c r="C14" s="11" t="s">
        <v>275</v>
      </c>
    </row>
    <row r="15" spans="1:3">
      <c r="A15">
        <v>12</v>
      </c>
      <c r="B15" s="11" t="s">
        <v>274</v>
      </c>
      <c r="C15" s="11" t="s">
        <v>275</v>
      </c>
    </row>
    <row r="16" spans="1:3">
      <c r="A16">
        <v>13</v>
      </c>
      <c r="B16" s="11" t="s">
        <v>274</v>
      </c>
      <c r="C16" s="11" t="s">
        <v>275</v>
      </c>
    </row>
    <row r="17" spans="1:3">
      <c r="A17">
        <v>14</v>
      </c>
      <c r="B17" s="11" t="s">
        <v>274</v>
      </c>
      <c r="C17" s="11" t="s">
        <v>275</v>
      </c>
    </row>
    <row r="18" spans="1:3">
      <c r="A18">
        <v>15</v>
      </c>
      <c r="B18" s="11" t="s">
        <v>274</v>
      </c>
      <c r="C18" s="11" t="s">
        <v>275</v>
      </c>
    </row>
    <row r="19" spans="1:3">
      <c r="A19">
        <v>16</v>
      </c>
      <c r="B19" s="11" t="s">
        <v>274</v>
      </c>
      <c r="C19" s="11" t="s">
        <v>275</v>
      </c>
    </row>
    <row r="20" spans="1:3">
      <c r="A20">
        <v>17</v>
      </c>
      <c r="B20" s="11" t="s">
        <v>274</v>
      </c>
      <c r="C20" s="11" t="s">
        <v>275</v>
      </c>
    </row>
    <row r="21" spans="1:3">
      <c r="A21">
        <v>18</v>
      </c>
      <c r="B21" s="11" t="s">
        <v>274</v>
      </c>
      <c r="C21" s="11" t="s">
        <v>275</v>
      </c>
    </row>
    <row r="22" spans="1:3">
      <c r="A22" s="17">
        <v>19</v>
      </c>
      <c r="B22" s="17" t="s">
        <v>274</v>
      </c>
      <c r="C22" s="17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B4" sqref="B4:B2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s="3" t="s">
        <v>304</v>
      </c>
      <c r="C4">
        <v>13087.89</v>
      </c>
      <c r="D4">
        <v>9980.24</v>
      </c>
      <c r="E4" s="3" t="s">
        <v>272</v>
      </c>
      <c r="F4" s="3" t="s">
        <v>276</v>
      </c>
    </row>
    <row r="5" spans="1:6">
      <c r="A5">
        <v>2</v>
      </c>
      <c r="B5" s="22" t="s">
        <v>304</v>
      </c>
      <c r="C5">
        <v>3654.25</v>
      </c>
      <c r="D5">
        <v>3177.65</v>
      </c>
      <c r="E5" s="3" t="s">
        <v>272</v>
      </c>
      <c r="F5" s="3" t="s">
        <v>276</v>
      </c>
    </row>
    <row r="6" spans="1:6">
      <c r="A6">
        <v>3</v>
      </c>
      <c r="B6" s="22" t="s">
        <v>304</v>
      </c>
      <c r="C6">
        <v>11151.2</v>
      </c>
      <c r="D6">
        <v>8623.42</v>
      </c>
      <c r="E6" s="3" t="s">
        <v>272</v>
      </c>
      <c r="F6" s="3" t="s">
        <v>276</v>
      </c>
    </row>
    <row r="7" spans="1:6">
      <c r="A7">
        <v>4</v>
      </c>
      <c r="B7" s="22" t="s">
        <v>304</v>
      </c>
      <c r="C7">
        <v>0</v>
      </c>
      <c r="D7">
        <v>0</v>
      </c>
      <c r="E7" s="3" t="s">
        <v>272</v>
      </c>
      <c r="F7" s="3" t="s">
        <v>276</v>
      </c>
    </row>
    <row r="8" spans="1:6">
      <c r="A8">
        <v>5</v>
      </c>
      <c r="B8" s="22" t="s">
        <v>304</v>
      </c>
      <c r="C8">
        <v>3301.75</v>
      </c>
      <c r="D8">
        <v>2689.25</v>
      </c>
      <c r="E8" s="3" t="s">
        <v>272</v>
      </c>
      <c r="F8" s="3" t="s">
        <v>276</v>
      </c>
    </row>
    <row r="9" spans="1:6">
      <c r="A9">
        <v>6</v>
      </c>
      <c r="B9" s="22" t="s">
        <v>304</v>
      </c>
      <c r="C9">
        <v>3784.75</v>
      </c>
      <c r="D9" s="21">
        <v>3784.75</v>
      </c>
      <c r="E9" s="3" t="s">
        <v>272</v>
      </c>
      <c r="F9" s="3" t="s">
        <v>276</v>
      </c>
    </row>
    <row r="10" spans="1:6">
      <c r="A10">
        <v>7</v>
      </c>
      <c r="B10" s="22" t="s">
        <v>304</v>
      </c>
      <c r="C10">
        <v>4594.6499999999996</v>
      </c>
      <c r="D10">
        <v>3940.14</v>
      </c>
      <c r="E10" s="3" t="s">
        <v>272</v>
      </c>
      <c r="F10" s="3" t="s">
        <v>276</v>
      </c>
    </row>
    <row r="11" spans="1:6">
      <c r="A11">
        <v>8</v>
      </c>
      <c r="B11" s="22" t="s">
        <v>304</v>
      </c>
      <c r="C11">
        <v>3756.75</v>
      </c>
      <c r="D11">
        <v>3276.16</v>
      </c>
      <c r="E11" s="3" t="s">
        <v>272</v>
      </c>
      <c r="F11" s="3" t="s">
        <v>276</v>
      </c>
    </row>
    <row r="12" spans="1:6">
      <c r="A12">
        <v>9</v>
      </c>
      <c r="B12" s="22" t="s">
        <v>304</v>
      </c>
      <c r="C12">
        <v>5281.5</v>
      </c>
      <c r="D12">
        <v>4439.9399999999996</v>
      </c>
      <c r="E12" s="3" t="s">
        <v>272</v>
      </c>
      <c r="F12" s="3" t="s">
        <v>276</v>
      </c>
    </row>
    <row r="13" spans="1:6">
      <c r="A13">
        <v>10</v>
      </c>
      <c r="B13" s="22" t="s">
        <v>304</v>
      </c>
      <c r="C13">
        <v>7265.75</v>
      </c>
      <c r="D13">
        <v>5859.16</v>
      </c>
      <c r="E13" s="3" t="s">
        <v>272</v>
      </c>
      <c r="F13" s="3" t="s">
        <v>276</v>
      </c>
    </row>
    <row r="14" spans="1:6">
      <c r="A14">
        <v>11</v>
      </c>
      <c r="B14" s="22" t="s">
        <v>304</v>
      </c>
      <c r="C14">
        <v>3286.75</v>
      </c>
      <c r="D14">
        <v>3286.75</v>
      </c>
      <c r="E14" s="3" t="s">
        <v>272</v>
      </c>
      <c r="F14" s="3" t="s">
        <v>276</v>
      </c>
    </row>
    <row r="15" spans="1:6">
      <c r="A15">
        <v>12</v>
      </c>
      <c r="B15" s="22" t="s">
        <v>304</v>
      </c>
      <c r="C15">
        <v>3136.7</v>
      </c>
      <c r="D15">
        <v>2754.76</v>
      </c>
      <c r="E15" s="3" t="s">
        <v>272</v>
      </c>
      <c r="F15" s="3" t="s">
        <v>276</v>
      </c>
    </row>
    <row r="16" spans="1:6">
      <c r="A16">
        <v>13</v>
      </c>
      <c r="B16" s="22" t="s">
        <v>304</v>
      </c>
      <c r="C16">
        <v>4545.6000000000004</v>
      </c>
      <c r="D16">
        <v>3888.63</v>
      </c>
      <c r="E16" s="3" t="s">
        <v>272</v>
      </c>
      <c r="F16" s="3" t="s">
        <v>276</v>
      </c>
    </row>
    <row r="17" spans="1:6">
      <c r="A17">
        <v>14</v>
      </c>
      <c r="B17" s="22" t="s">
        <v>304</v>
      </c>
      <c r="C17">
        <v>4594.6499999999996</v>
      </c>
      <c r="D17" s="21">
        <v>4594.6499999999996</v>
      </c>
      <c r="E17" s="3" t="s">
        <v>272</v>
      </c>
      <c r="F17" s="3" t="s">
        <v>276</v>
      </c>
    </row>
    <row r="18" spans="1:6">
      <c r="A18">
        <v>15</v>
      </c>
      <c r="B18" s="22" t="s">
        <v>304</v>
      </c>
      <c r="C18">
        <v>3136.7</v>
      </c>
      <c r="D18">
        <v>2757.58</v>
      </c>
      <c r="E18" s="3" t="s">
        <v>272</v>
      </c>
      <c r="F18" s="3" t="s">
        <v>276</v>
      </c>
    </row>
    <row r="19" spans="1:6">
      <c r="A19">
        <v>16</v>
      </c>
      <c r="B19" s="22" t="s">
        <v>304</v>
      </c>
      <c r="C19">
        <v>4371.25</v>
      </c>
      <c r="D19">
        <v>3773.31</v>
      </c>
      <c r="E19" s="3" t="s">
        <v>272</v>
      </c>
      <c r="F19" s="3" t="s">
        <v>276</v>
      </c>
    </row>
    <row r="20" spans="1:6">
      <c r="A20">
        <v>17</v>
      </c>
      <c r="B20" s="22" t="s">
        <v>304</v>
      </c>
      <c r="C20">
        <v>2946.49</v>
      </c>
      <c r="D20">
        <v>2707.85</v>
      </c>
      <c r="E20" s="3" t="s">
        <v>272</v>
      </c>
      <c r="F20" s="3" t="s">
        <v>276</v>
      </c>
    </row>
    <row r="21" spans="1:6">
      <c r="A21">
        <v>18</v>
      </c>
      <c r="B21" s="22" t="s">
        <v>304</v>
      </c>
      <c r="C21">
        <v>4533.3999999999996</v>
      </c>
      <c r="D21">
        <v>3899.79</v>
      </c>
      <c r="E21" s="3" t="s">
        <v>272</v>
      </c>
      <c r="F21" s="3" t="s">
        <v>276</v>
      </c>
    </row>
    <row r="22" spans="1:6">
      <c r="A22">
        <v>19</v>
      </c>
      <c r="B22" s="22" t="s">
        <v>304</v>
      </c>
      <c r="C22">
        <v>0</v>
      </c>
      <c r="D22">
        <v>0</v>
      </c>
      <c r="E22" s="17" t="s">
        <v>272</v>
      </c>
      <c r="F22" s="17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C23" sqref="C23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>
      <c r="A4">
        <v>1</v>
      </c>
      <c r="B4" s="19" t="s">
        <v>290</v>
      </c>
      <c r="C4" s="14">
        <v>4400</v>
      </c>
      <c r="D4" s="14">
        <v>4400</v>
      </c>
      <c r="E4" s="3" t="s">
        <v>272</v>
      </c>
      <c r="F4" s="3" t="s">
        <v>277</v>
      </c>
    </row>
    <row r="5" spans="1:7">
      <c r="A5">
        <v>2</v>
      </c>
      <c r="B5" s="19" t="s">
        <v>290</v>
      </c>
      <c r="C5" s="14">
        <v>4400</v>
      </c>
      <c r="D5" s="14">
        <v>4400</v>
      </c>
      <c r="E5" s="10" t="s">
        <v>272</v>
      </c>
      <c r="F5" s="3" t="s">
        <v>277</v>
      </c>
    </row>
    <row r="6" spans="1:7">
      <c r="A6">
        <v>3</v>
      </c>
      <c r="B6" s="19" t="s">
        <v>290</v>
      </c>
      <c r="C6" s="14">
        <v>4400</v>
      </c>
      <c r="D6" s="14">
        <v>4400</v>
      </c>
      <c r="E6" s="10" t="s">
        <v>272</v>
      </c>
      <c r="F6" s="10" t="s">
        <v>277</v>
      </c>
    </row>
    <row r="7" spans="1:7">
      <c r="A7" s="10">
        <v>4</v>
      </c>
      <c r="B7" s="19" t="s">
        <v>290</v>
      </c>
      <c r="C7" s="14">
        <v>371.93</v>
      </c>
      <c r="D7" s="14">
        <v>371.93</v>
      </c>
      <c r="E7" s="10" t="s">
        <v>272</v>
      </c>
      <c r="F7" s="10" t="s">
        <v>277</v>
      </c>
      <c r="G7" s="19"/>
    </row>
    <row r="8" spans="1:7">
      <c r="A8" s="10">
        <v>5</v>
      </c>
      <c r="B8" s="19" t="s">
        <v>290</v>
      </c>
      <c r="C8" s="14">
        <v>4400</v>
      </c>
      <c r="D8" s="14">
        <v>4400</v>
      </c>
      <c r="E8" s="10" t="s">
        <v>272</v>
      </c>
      <c r="F8" s="10" t="s">
        <v>277</v>
      </c>
    </row>
    <row r="9" spans="1:7">
      <c r="A9" s="10">
        <v>6</v>
      </c>
      <c r="B9" s="19" t="s">
        <v>290</v>
      </c>
      <c r="C9" s="14">
        <v>4400</v>
      </c>
      <c r="D9" s="14">
        <v>4400</v>
      </c>
      <c r="E9" s="10" t="s">
        <v>272</v>
      </c>
      <c r="F9" s="10" t="s">
        <v>277</v>
      </c>
    </row>
    <row r="10" spans="1:7">
      <c r="A10" s="10">
        <v>7</v>
      </c>
      <c r="B10" s="19" t="s">
        <v>290</v>
      </c>
      <c r="C10" s="14">
        <v>4400</v>
      </c>
      <c r="D10" s="14">
        <v>4400</v>
      </c>
      <c r="E10" s="10" t="s">
        <v>272</v>
      </c>
      <c r="F10" s="10" t="s">
        <v>277</v>
      </c>
    </row>
    <row r="11" spans="1:7">
      <c r="A11" s="10">
        <v>8</v>
      </c>
      <c r="B11" s="19" t="s">
        <v>290</v>
      </c>
      <c r="C11" s="14">
        <v>4400</v>
      </c>
      <c r="D11" s="14">
        <v>4400</v>
      </c>
      <c r="E11" s="10" t="s">
        <v>272</v>
      </c>
      <c r="F11" s="10" t="s">
        <v>277</v>
      </c>
    </row>
    <row r="12" spans="1:7">
      <c r="A12" s="10">
        <v>9</v>
      </c>
      <c r="B12" s="19" t="s">
        <v>290</v>
      </c>
      <c r="C12" s="14">
        <v>4400</v>
      </c>
      <c r="D12" s="14">
        <v>4400</v>
      </c>
      <c r="E12" s="10" t="s">
        <v>272</v>
      </c>
      <c r="F12" s="10" t="s">
        <v>277</v>
      </c>
    </row>
    <row r="13" spans="1:7">
      <c r="A13" s="10">
        <v>10</v>
      </c>
      <c r="B13" s="19" t="s">
        <v>290</v>
      </c>
      <c r="C13" s="14">
        <v>4400</v>
      </c>
      <c r="D13" s="14">
        <v>4400</v>
      </c>
      <c r="E13" s="10" t="s">
        <v>272</v>
      </c>
      <c r="F13" s="10" t="s">
        <v>277</v>
      </c>
    </row>
    <row r="14" spans="1:7">
      <c r="A14" s="10">
        <v>11</v>
      </c>
      <c r="B14" s="19" t="s">
        <v>290</v>
      </c>
      <c r="C14" s="14">
        <v>4400</v>
      </c>
      <c r="D14" s="14">
        <v>4400</v>
      </c>
      <c r="E14" s="10" t="s">
        <v>272</v>
      </c>
      <c r="F14" s="10" t="s">
        <v>277</v>
      </c>
    </row>
    <row r="15" spans="1:7">
      <c r="A15" s="10">
        <v>12</v>
      </c>
      <c r="B15" s="19" t="s">
        <v>290</v>
      </c>
      <c r="C15" s="14">
        <v>4400</v>
      </c>
      <c r="D15" s="14">
        <v>4400</v>
      </c>
      <c r="E15" s="10" t="s">
        <v>272</v>
      </c>
      <c r="F15" s="10" t="s">
        <v>277</v>
      </c>
    </row>
    <row r="16" spans="1:7">
      <c r="A16" s="10">
        <v>13</v>
      </c>
      <c r="B16" s="19" t="s">
        <v>290</v>
      </c>
      <c r="C16" s="14">
        <v>4400</v>
      </c>
      <c r="D16" s="14">
        <v>4400</v>
      </c>
      <c r="E16" s="10" t="s">
        <v>272</v>
      </c>
      <c r="F16" s="10" t="s">
        <v>277</v>
      </c>
    </row>
    <row r="17" spans="1:6">
      <c r="A17" s="10">
        <v>14</v>
      </c>
      <c r="B17" s="19" t="s">
        <v>290</v>
      </c>
      <c r="C17" s="14">
        <v>4400</v>
      </c>
      <c r="D17" s="14">
        <v>4400</v>
      </c>
      <c r="E17" s="10" t="s">
        <v>272</v>
      </c>
      <c r="F17" s="10" t="s">
        <v>277</v>
      </c>
    </row>
    <row r="18" spans="1:6">
      <c r="A18" s="10">
        <v>15</v>
      </c>
      <c r="B18" s="19" t="s">
        <v>290</v>
      </c>
      <c r="C18" s="14">
        <v>4400</v>
      </c>
      <c r="D18" s="14">
        <v>4400</v>
      </c>
      <c r="E18" s="10" t="s">
        <v>272</v>
      </c>
      <c r="F18" s="10" t="s">
        <v>277</v>
      </c>
    </row>
    <row r="19" spans="1:6">
      <c r="A19" s="10">
        <v>16</v>
      </c>
      <c r="B19" s="19" t="s">
        <v>290</v>
      </c>
      <c r="C19" s="14">
        <v>4400</v>
      </c>
      <c r="D19" s="14">
        <v>4400</v>
      </c>
      <c r="E19" s="10" t="s">
        <v>272</v>
      </c>
      <c r="F19" s="10" t="s">
        <v>277</v>
      </c>
    </row>
    <row r="20" spans="1:6">
      <c r="A20" s="10">
        <v>17</v>
      </c>
      <c r="B20" s="19" t="s">
        <v>290</v>
      </c>
      <c r="C20" s="14">
        <v>4400</v>
      </c>
      <c r="D20" s="14">
        <v>4400</v>
      </c>
      <c r="E20" s="10" t="s">
        <v>272</v>
      </c>
      <c r="F20" s="10" t="s">
        <v>277</v>
      </c>
    </row>
    <row r="21" spans="1:6">
      <c r="A21" s="10">
        <v>18</v>
      </c>
      <c r="B21" s="19" t="s">
        <v>290</v>
      </c>
      <c r="C21" s="14">
        <v>4400</v>
      </c>
      <c r="D21" s="14">
        <v>4400</v>
      </c>
      <c r="E21" s="10" t="s">
        <v>272</v>
      </c>
      <c r="F21" s="10" t="s">
        <v>277</v>
      </c>
    </row>
    <row r="22" spans="1:6">
      <c r="A22" s="17">
        <v>19</v>
      </c>
      <c r="B22" s="17" t="s">
        <v>290</v>
      </c>
      <c r="C22" s="14">
        <v>367.67</v>
      </c>
      <c r="D22" s="14">
        <v>367.67</v>
      </c>
      <c r="E22" s="17" t="s">
        <v>272</v>
      </c>
      <c r="F22" s="17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3" t="s">
        <v>278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278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278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6" t="s">
        <v>292</v>
      </c>
      <c r="C7" s="11">
        <v>290.92</v>
      </c>
      <c r="D7" s="11">
        <v>290.92</v>
      </c>
      <c r="E7" s="11" t="s">
        <v>272</v>
      </c>
      <c r="F7" s="16" t="s">
        <v>284</v>
      </c>
    </row>
    <row r="8" spans="1:6">
      <c r="A8">
        <v>5</v>
      </c>
      <c r="B8" s="11" t="s">
        <v>278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278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278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278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278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278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278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278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278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278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278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278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278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278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>
      <c r="A22" s="17">
        <v>19</v>
      </c>
      <c r="B22" s="17" t="s">
        <v>278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19" t="s">
        <v>293</v>
      </c>
      <c r="C4">
        <v>2264.56</v>
      </c>
      <c r="D4">
        <v>2264.56</v>
      </c>
      <c r="E4" s="3" t="s">
        <v>272</v>
      </c>
      <c r="F4" s="19" t="s">
        <v>277</v>
      </c>
    </row>
    <row r="5" spans="1:6">
      <c r="A5">
        <v>2</v>
      </c>
      <c r="B5" s="19" t="s">
        <v>293</v>
      </c>
      <c r="C5" s="11">
        <v>1371.28</v>
      </c>
      <c r="D5" s="11">
        <v>1371.28</v>
      </c>
      <c r="E5" s="11" t="s">
        <v>272</v>
      </c>
      <c r="F5" s="19" t="s">
        <v>277</v>
      </c>
    </row>
    <row r="6" spans="1:6">
      <c r="A6">
        <v>3</v>
      </c>
      <c r="B6" s="19" t="s">
        <v>293</v>
      </c>
      <c r="C6" s="11">
        <v>2288.3200000000002</v>
      </c>
      <c r="D6" s="11">
        <v>2288.3200000000002</v>
      </c>
      <c r="E6" s="11" t="s">
        <v>272</v>
      </c>
      <c r="F6" s="19" t="s">
        <v>277</v>
      </c>
    </row>
    <row r="7" spans="1:6">
      <c r="A7">
        <v>4</v>
      </c>
      <c r="B7" s="16" t="s">
        <v>293</v>
      </c>
      <c r="C7" s="14">
        <v>44.4</v>
      </c>
      <c r="D7" s="14">
        <v>44.4</v>
      </c>
      <c r="E7" s="11" t="s">
        <v>272</v>
      </c>
      <c r="F7" s="16" t="s">
        <v>294</v>
      </c>
    </row>
    <row r="8" spans="1:6">
      <c r="A8">
        <v>5</v>
      </c>
      <c r="B8" s="19" t="s">
        <v>293</v>
      </c>
      <c r="C8" s="11">
        <v>1183.28</v>
      </c>
      <c r="D8" s="11">
        <v>1183.28</v>
      </c>
      <c r="E8" s="11" t="s">
        <v>272</v>
      </c>
      <c r="F8" s="19" t="s">
        <v>277</v>
      </c>
    </row>
    <row r="9" spans="1:6">
      <c r="A9">
        <v>6</v>
      </c>
      <c r="B9" s="19" t="s">
        <v>293</v>
      </c>
      <c r="C9" s="11">
        <v>1183.28</v>
      </c>
      <c r="D9" s="11">
        <v>1183.28</v>
      </c>
      <c r="E9" s="11" t="s">
        <v>272</v>
      </c>
      <c r="F9" s="19" t="s">
        <v>277</v>
      </c>
    </row>
    <row r="10" spans="1:6">
      <c r="A10">
        <v>7</v>
      </c>
      <c r="B10" s="19" t="s">
        <v>293</v>
      </c>
      <c r="C10" s="11">
        <v>1226.1600000000001</v>
      </c>
      <c r="D10" s="11">
        <v>1226.1600000000001</v>
      </c>
      <c r="E10" s="11" t="s">
        <v>272</v>
      </c>
      <c r="F10" s="19" t="s">
        <v>277</v>
      </c>
    </row>
    <row r="11" spans="1:6">
      <c r="A11">
        <v>8</v>
      </c>
      <c r="B11" s="19" t="s">
        <v>293</v>
      </c>
      <c r="C11" s="11">
        <v>1183.28</v>
      </c>
      <c r="D11" s="11">
        <v>1183.28</v>
      </c>
      <c r="E11" s="11" t="s">
        <v>272</v>
      </c>
      <c r="F11" s="19" t="s">
        <v>277</v>
      </c>
    </row>
    <row r="12" spans="1:6">
      <c r="A12">
        <v>9</v>
      </c>
      <c r="B12" s="19" t="s">
        <v>293</v>
      </c>
      <c r="C12" s="11">
        <v>1584.48</v>
      </c>
      <c r="D12" s="11">
        <v>1584.48</v>
      </c>
      <c r="E12" s="11" t="s">
        <v>272</v>
      </c>
      <c r="F12" s="19" t="s">
        <v>277</v>
      </c>
    </row>
    <row r="13" spans="1:6">
      <c r="A13">
        <v>10</v>
      </c>
      <c r="B13" s="19" t="s">
        <v>293</v>
      </c>
      <c r="C13" s="11">
        <v>1736.08</v>
      </c>
      <c r="D13" s="11">
        <v>1736.08</v>
      </c>
      <c r="E13" s="11" t="s">
        <v>272</v>
      </c>
      <c r="F13" s="19" t="s">
        <v>277</v>
      </c>
    </row>
    <row r="14" spans="1:6">
      <c r="A14">
        <v>11</v>
      </c>
      <c r="B14" s="19" t="s">
        <v>293</v>
      </c>
      <c r="C14" s="11">
        <v>1183.28</v>
      </c>
      <c r="D14" s="11">
        <v>1183.28</v>
      </c>
      <c r="E14" s="11" t="s">
        <v>272</v>
      </c>
      <c r="F14" s="19" t="s">
        <v>277</v>
      </c>
    </row>
    <row r="15" spans="1:6">
      <c r="A15">
        <v>12</v>
      </c>
      <c r="B15" s="19" t="s">
        <v>293</v>
      </c>
      <c r="C15" s="11">
        <v>1147.92</v>
      </c>
      <c r="D15" s="11">
        <v>1147.92</v>
      </c>
      <c r="E15" s="11" t="s">
        <v>272</v>
      </c>
      <c r="F15" s="19" t="s">
        <v>277</v>
      </c>
    </row>
    <row r="16" spans="1:6">
      <c r="A16">
        <v>13</v>
      </c>
      <c r="B16" s="19" t="s">
        <v>293</v>
      </c>
      <c r="C16" s="11">
        <v>1420</v>
      </c>
      <c r="D16" s="11">
        <v>1420</v>
      </c>
      <c r="E16" s="11" t="s">
        <v>272</v>
      </c>
      <c r="F16" s="19" t="s">
        <v>277</v>
      </c>
    </row>
    <row r="17" spans="1:6">
      <c r="A17">
        <v>14</v>
      </c>
      <c r="B17" s="19" t="s">
        <v>293</v>
      </c>
      <c r="C17" s="11">
        <v>1226.1600000000001</v>
      </c>
      <c r="D17" s="11">
        <v>1226.1600000000001</v>
      </c>
      <c r="E17" s="11" t="s">
        <v>272</v>
      </c>
      <c r="F17" s="19" t="s">
        <v>277</v>
      </c>
    </row>
    <row r="18" spans="1:6">
      <c r="A18">
        <v>15</v>
      </c>
      <c r="B18" s="19" t="s">
        <v>293</v>
      </c>
      <c r="C18" s="11">
        <v>1147.92</v>
      </c>
      <c r="D18" s="11">
        <v>1147.92</v>
      </c>
      <c r="E18" s="11" t="s">
        <v>272</v>
      </c>
      <c r="F18" s="19" t="s">
        <v>277</v>
      </c>
    </row>
    <row r="19" spans="1:6">
      <c r="A19">
        <v>16</v>
      </c>
      <c r="B19" s="19" t="s">
        <v>293</v>
      </c>
      <c r="C19" s="11">
        <v>1139.68</v>
      </c>
      <c r="D19" s="11">
        <v>1139.68</v>
      </c>
      <c r="E19" s="11" t="s">
        <v>272</v>
      </c>
      <c r="F19" s="19" t="s">
        <v>277</v>
      </c>
    </row>
    <row r="20" spans="1:6">
      <c r="A20">
        <v>17</v>
      </c>
      <c r="B20" s="19" t="s">
        <v>293</v>
      </c>
      <c r="C20" s="11">
        <v>1066.96</v>
      </c>
      <c r="D20" s="11">
        <v>166.96</v>
      </c>
      <c r="E20" s="11" t="s">
        <v>272</v>
      </c>
      <c r="F20" s="19" t="s">
        <v>277</v>
      </c>
    </row>
    <row r="21" spans="1:6">
      <c r="A21">
        <v>18</v>
      </c>
      <c r="B21" s="19" t="s">
        <v>293</v>
      </c>
      <c r="C21" s="11">
        <v>1226.1600000000001</v>
      </c>
      <c r="D21" s="11">
        <v>1226.1600000000001</v>
      </c>
      <c r="E21" s="11" t="s">
        <v>272</v>
      </c>
      <c r="F21" s="19" t="s">
        <v>277</v>
      </c>
    </row>
    <row r="22" spans="1:6">
      <c r="A22" s="17">
        <v>19</v>
      </c>
      <c r="B22" s="19" t="s">
        <v>293</v>
      </c>
      <c r="C22" s="14">
        <v>0</v>
      </c>
      <c r="D22" s="14">
        <v>0</v>
      </c>
      <c r="E22" s="17" t="s">
        <v>272</v>
      </c>
      <c r="F22" s="19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3" t="s">
        <v>279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279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279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279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279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279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279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279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279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279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279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279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279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279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279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279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279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279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>
      <c r="A22" s="17">
        <v>19</v>
      </c>
      <c r="B22" s="17" t="s">
        <v>279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3" t="s">
        <v>280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280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280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280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280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280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280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280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280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280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280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280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280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280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280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280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280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280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>
      <c r="A22" s="17">
        <v>19</v>
      </c>
      <c r="B22" s="17" t="s">
        <v>280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13" t="s">
        <v>289</v>
      </c>
      <c r="C4" s="13">
        <v>0</v>
      </c>
      <c r="D4" s="13">
        <v>0</v>
      </c>
      <c r="E4" s="3" t="s">
        <v>272</v>
      </c>
      <c r="F4" s="3" t="s">
        <v>284</v>
      </c>
    </row>
    <row r="5" spans="1:6">
      <c r="A5">
        <v>2</v>
      </c>
      <c r="B5" s="13" t="s">
        <v>289</v>
      </c>
      <c r="C5" s="13">
        <v>0</v>
      </c>
      <c r="D5" s="13">
        <v>0</v>
      </c>
      <c r="E5" s="10" t="s">
        <v>272</v>
      </c>
      <c r="F5" s="10" t="s">
        <v>284</v>
      </c>
    </row>
    <row r="6" spans="1:6">
      <c r="A6">
        <v>3</v>
      </c>
      <c r="B6" s="13" t="s">
        <v>289</v>
      </c>
      <c r="C6" s="13">
        <v>0</v>
      </c>
      <c r="D6" s="13">
        <v>0</v>
      </c>
      <c r="E6" s="10" t="s">
        <v>272</v>
      </c>
      <c r="F6" s="10" t="s">
        <v>284</v>
      </c>
    </row>
    <row r="7" spans="1:6">
      <c r="A7" s="10">
        <v>4</v>
      </c>
      <c r="B7" s="15" t="s">
        <v>291</v>
      </c>
      <c r="C7" s="13">
        <v>25.86</v>
      </c>
      <c r="D7" s="13">
        <v>25.86</v>
      </c>
      <c r="E7" s="10" t="s">
        <v>272</v>
      </c>
      <c r="F7" s="10" t="s">
        <v>284</v>
      </c>
    </row>
    <row r="8" spans="1:6">
      <c r="A8" s="10">
        <v>5</v>
      </c>
      <c r="B8" s="13" t="s">
        <v>289</v>
      </c>
      <c r="C8" s="13">
        <v>0</v>
      </c>
      <c r="D8" s="13">
        <v>0</v>
      </c>
      <c r="E8" s="10" t="s">
        <v>272</v>
      </c>
      <c r="F8" s="10" t="s">
        <v>284</v>
      </c>
    </row>
    <row r="9" spans="1:6">
      <c r="A9" s="10">
        <v>6</v>
      </c>
      <c r="B9" s="13" t="s">
        <v>289</v>
      </c>
      <c r="C9" s="13">
        <v>0</v>
      </c>
      <c r="D9" s="13">
        <v>0</v>
      </c>
      <c r="E9" s="10" t="s">
        <v>272</v>
      </c>
      <c r="F9" s="10" t="s">
        <v>284</v>
      </c>
    </row>
    <row r="10" spans="1:6">
      <c r="A10" s="10">
        <v>7</v>
      </c>
      <c r="B10" s="13" t="s">
        <v>289</v>
      </c>
      <c r="C10" s="13">
        <v>0</v>
      </c>
      <c r="D10" s="13">
        <v>0</v>
      </c>
      <c r="E10" s="10" t="s">
        <v>272</v>
      </c>
      <c r="F10" s="10" t="s">
        <v>284</v>
      </c>
    </row>
    <row r="11" spans="1:6">
      <c r="A11" s="10">
        <v>8</v>
      </c>
      <c r="B11" s="13" t="s">
        <v>289</v>
      </c>
      <c r="C11" s="13">
        <v>0</v>
      </c>
      <c r="D11" s="13">
        <v>0</v>
      </c>
      <c r="E11" s="10" t="s">
        <v>272</v>
      </c>
      <c r="F11" s="10" t="s">
        <v>284</v>
      </c>
    </row>
    <row r="12" spans="1:6">
      <c r="A12" s="10">
        <v>9</v>
      </c>
      <c r="B12" s="13" t="s">
        <v>289</v>
      </c>
      <c r="C12" s="13">
        <v>0</v>
      </c>
      <c r="D12" s="13">
        <v>0</v>
      </c>
      <c r="E12" s="10" t="s">
        <v>272</v>
      </c>
      <c r="F12" s="10" t="s">
        <v>284</v>
      </c>
    </row>
    <row r="13" spans="1:6">
      <c r="A13" s="10">
        <v>10</v>
      </c>
      <c r="B13" s="13" t="s">
        <v>289</v>
      </c>
      <c r="C13" s="13">
        <v>0</v>
      </c>
      <c r="D13" s="13">
        <v>0</v>
      </c>
      <c r="E13" s="10" t="s">
        <v>272</v>
      </c>
      <c r="F13" s="10" t="s">
        <v>284</v>
      </c>
    </row>
    <row r="14" spans="1:6">
      <c r="A14" s="10">
        <v>11</v>
      </c>
      <c r="B14" s="13" t="s">
        <v>289</v>
      </c>
      <c r="C14" s="13">
        <v>0</v>
      </c>
      <c r="D14" s="13">
        <v>0</v>
      </c>
      <c r="E14" s="10" t="s">
        <v>272</v>
      </c>
      <c r="F14" s="10" t="s">
        <v>284</v>
      </c>
    </row>
    <row r="15" spans="1:6">
      <c r="A15" s="10">
        <v>12</v>
      </c>
      <c r="B15" s="13" t="s">
        <v>289</v>
      </c>
      <c r="C15" s="13">
        <v>0</v>
      </c>
      <c r="D15" s="13">
        <v>0</v>
      </c>
      <c r="E15" s="10" t="s">
        <v>272</v>
      </c>
      <c r="F15" s="10" t="s">
        <v>284</v>
      </c>
    </row>
    <row r="16" spans="1:6">
      <c r="A16" s="10">
        <v>13</v>
      </c>
      <c r="B16" s="13" t="s">
        <v>289</v>
      </c>
      <c r="C16" s="13">
        <v>0</v>
      </c>
      <c r="D16" s="13">
        <v>0</v>
      </c>
      <c r="E16" s="10" t="s">
        <v>272</v>
      </c>
      <c r="F16" s="10" t="s">
        <v>284</v>
      </c>
    </row>
    <row r="17" spans="1:6">
      <c r="A17" s="10">
        <v>14</v>
      </c>
      <c r="B17" s="13" t="s">
        <v>289</v>
      </c>
      <c r="C17" s="13">
        <v>0</v>
      </c>
      <c r="D17" s="13">
        <v>0</v>
      </c>
      <c r="E17" s="10" t="s">
        <v>272</v>
      </c>
      <c r="F17" s="10" t="s">
        <v>284</v>
      </c>
    </row>
    <row r="18" spans="1:6">
      <c r="A18" s="10">
        <v>15</v>
      </c>
      <c r="B18" s="13" t="s">
        <v>289</v>
      </c>
      <c r="C18" s="13">
        <v>0</v>
      </c>
      <c r="D18" s="13">
        <v>0</v>
      </c>
      <c r="E18" s="10" t="s">
        <v>272</v>
      </c>
      <c r="F18" s="10" t="s">
        <v>284</v>
      </c>
    </row>
    <row r="19" spans="1:6">
      <c r="A19" s="10">
        <v>16</v>
      </c>
      <c r="B19" s="13" t="s">
        <v>289</v>
      </c>
      <c r="C19" s="13">
        <v>0</v>
      </c>
      <c r="D19" s="13">
        <v>0</v>
      </c>
      <c r="E19" s="10" t="s">
        <v>272</v>
      </c>
      <c r="F19" s="10" t="s">
        <v>284</v>
      </c>
    </row>
    <row r="20" spans="1:6">
      <c r="A20" s="10">
        <v>17</v>
      </c>
      <c r="B20" s="13" t="s">
        <v>289</v>
      </c>
      <c r="C20" s="13">
        <v>0</v>
      </c>
      <c r="D20" s="13">
        <v>0</v>
      </c>
      <c r="E20" s="10" t="s">
        <v>272</v>
      </c>
      <c r="F20" s="10" t="s">
        <v>284</v>
      </c>
    </row>
    <row r="21" spans="1:6">
      <c r="A21" s="10">
        <v>18</v>
      </c>
      <c r="B21" s="13" t="s">
        <v>289</v>
      </c>
      <c r="C21" s="13">
        <v>0</v>
      </c>
      <c r="D21" s="13">
        <v>0</v>
      </c>
      <c r="E21" s="10" t="s">
        <v>272</v>
      </c>
      <c r="F21" s="10" t="s">
        <v>284</v>
      </c>
    </row>
    <row r="22" spans="1:6">
      <c r="A22" s="17">
        <v>19</v>
      </c>
      <c r="B22" s="17" t="s">
        <v>291</v>
      </c>
      <c r="C22" s="17">
        <v>380.62</v>
      </c>
      <c r="D22" s="17">
        <v>380.62</v>
      </c>
      <c r="E22" s="17" t="s">
        <v>272</v>
      </c>
      <c r="F22" s="17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9" sqref="C8:C9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11" t="s">
        <v>288</v>
      </c>
      <c r="C4" s="12">
        <v>0</v>
      </c>
      <c r="D4" s="12">
        <v>0</v>
      </c>
      <c r="E4" s="3" t="s">
        <v>272</v>
      </c>
      <c r="F4" s="3" t="s">
        <v>281</v>
      </c>
    </row>
    <row r="5" spans="1:6">
      <c r="A5">
        <v>2</v>
      </c>
      <c r="B5" s="11" t="s">
        <v>288</v>
      </c>
      <c r="C5" s="12">
        <v>0</v>
      </c>
      <c r="D5" s="12">
        <v>0</v>
      </c>
      <c r="E5" s="5" t="s">
        <v>272</v>
      </c>
      <c r="F5" s="11" t="s">
        <v>281</v>
      </c>
    </row>
    <row r="6" spans="1:6">
      <c r="A6">
        <v>3</v>
      </c>
      <c r="B6" s="11" t="s">
        <v>288</v>
      </c>
      <c r="C6" s="12">
        <v>0</v>
      </c>
      <c r="D6" s="12">
        <v>0</v>
      </c>
      <c r="E6" s="10" t="s">
        <v>272</v>
      </c>
      <c r="F6" s="11" t="s">
        <v>281</v>
      </c>
    </row>
    <row r="7" spans="1:6">
      <c r="A7" s="10">
        <v>4</v>
      </c>
      <c r="B7" s="16" t="s">
        <v>296</v>
      </c>
      <c r="C7" s="12">
        <v>6217.71</v>
      </c>
      <c r="D7" s="12">
        <v>6217.71</v>
      </c>
      <c r="E7" s="5" t="s">
        <v>272</v>
      </c>
      <c r="F7" s="15" t="s">
        <v>283</v>
      </c>
    </row>
    <row r="8" spans="1:6">
      <c r="A8" s="10">
        <v>5</v>
      </c>
      <c r="B8" s="13" t="s">
        <v>288</v>
      </c>
      <c r="C8" s="12">
        <v>0</v>
      </c>
      <c r="D8" s="12">
        <v>0</v>
      </c>
      <c r="E8" s="10" t="s">
        <v>272</v>
      </c>
      <c r="F8" s="13" t="s">
        <v>281</v>
      </c>
    </row>
    <row r="9" spans="1:6">
      <c r="A9" s="10">
        <v>6</v>
      </c>
      <c r="B9" s="5" t="s">
        <v>282</v>
      </c>
      <c r="C9" s="12">
        <v>21000</v>
      </c>
      <c r="D9" s="12">
        <v>21000</v>
      </c>
      <c r="E9" s="5" t="s">
        <v>272</v>
      </c>
      <c r="F9" s="20" t="s">
        <v>283</v>
      </c>
    </row>
    <row r="10" spans="1:6">
      <c r="A10" s="10">
        <v>7</v>
      </c>
      <c r="B10" s="11" t="s">
        <v>288</v>
      </c>
      <c r="C10" s="12">
        <v>0</v>
      </c>
      <c r="D10" s="12">
        <v>0</v>
      </c>
      <c r="E10" s="10" t="s">
        <v>272</v>
      </c>
      <c r="F10" s="11" t="s">
        <v>281</v>
      </c>
    </row>
    <row r="11" spans="1:6">
      <c r="A11" s="10">
        <v>8</v>
      </c>
      <c r="B11" s="11" t="s">
        <v>288</v>
      </c>
      <c r="C11" s="12">
        <v>0</v>
      </c>
      <c r="D11" s="12">
        <v>0</v>
      </c>
      <c r="E11" s="5" t="s">
        <v>272</v>
      </c>
      <c r="F11" s="11" t="s">
        <v>281</v>
      </c>
    </row>
    <row r="12" spans="1:6">
      <c r="A12" s="10">
        <v>9</v>
      </c>
      <c r="B12" s="11" t="s">
        <v>288</v>
      </c>
      <c r="C12" s="12">
        <v>0</v>
      </c>
      <c r="D12" s="12">
        <v>0</v>
      </c>
      <c r="E12" s="10" t="s">
        <v>272</v>
      </c>
      <c r="F12" s="11" t="s">
        <v>281</v>
      </c>
    </row>
    <row r="13" spans="1:6">
      <c r="A13" s="10">
        <v>10</v>
      </c>
      <c r="B13" s="11" t="s">
        <v>288</v>
      </c>
      <c r="C13" s="12">
        <v>0</v>
      </c>
      <c r="D13" s="12">
        <v>0</v>
      </c>
      <c r="E13" s="5" t="s">
        <v>272</v>
      </c>
      <c r="F13" s="11" t="s">
        <v>281</v>
      </c>
    </row>
    <row r="14" spans="1:6">
      <c r="A14" s="10">
        <v>11</v>
      </c>
      <c r="B14" s="5" t="s">
        <v>282</v>
      </c>
      <c r="C14" s="12">
        <v>0</v>
      </c>
      <c r="D14" s="12">
        <v>0</v>
      </c>
      <c r="E14" s="10" t="s">
        <v>272</v>
      </c>
      <c r="F14" s="20" t="s">
        <v>281</v>
      </c>
    </row>
    <row r="15" spans="1:6">
      <c r="A15" s="10">
        <v>12</v>
      </c>
      <c r="B15" s="11" t="s">
        <v>288</v>
      </c>
      <c r="C15" s="12">
        <v>0</v>
      </c>
      <c r="D15" s="12">
        <v>0</v>
      </c>
      <c r="E15" s="5" t="s">
        <v>272</v>
      </c>
      <c r="F15" s="11" t="s">
        <v>281</v>
      </c>
    </row>
    <row r="16" spans="1:6">
      <c r="A16" s="10">
        <v>13</v>
      </c>
      <c r="B16" s="11" t="s">
        <v>288</v>
      </c>
      <c r="C16" s="12">
        <v>0</v>
      </c>
      <c r="D16" s="12">
        <v>0</v>
      </c>
      <c r="E16" s="10" t="s">
        <v>272</v>
      </c>
      <c r="F16" s="11" t="s">
        <v>281</v>
      </c>
    </row>
    <row r="17" spans="1:6">
      <c r="A17" s="10">
        <v>14</v>
      </c>
      <c r="B17" s="5" t="s">
        <v>282</v>
      </c>
      <c r="C17" s="12">
        <v>10000</v>
      </c>
      <c r="D17" s="12">
        <v>10000</v>
      </c>
      <c r="E17" s="5" t="s">
        <v>272</v>
      </c>
      <c r="F17" s="20" t="s">
        <v>283</v>
      </c>
    </row>
    <row r="18" spans="1:6">
      <c r="A18" s="10">
        <v>15</v>
      </c>
      <c r="B18" s="11" t="s">
        <v>288</v>
      </c>
      <c r="C18" s="12">
        <v>0</v>
      </c>
      <c r="D18" s="12">
        <v>0</v>
      </c>
      <c r="E18" s="10" t="s">
        <v>272</v>
      </c>
      <c r="F18" s="11" t="s">
        <v>281</v>
      </c>
    </row>
    <row r="19" spans="1:6">
      <c r="A19" s="10">
        <v>16</v>
      </c>
      <c r="B19" s="11" t="s">
        <v>288</v>
      </c>
      <c r="C19" s="12">
        <v>0</v>
      </c>
      <c r="D19" s="12">
        <v>0</v>
      </c>
      <c r="E19" s="5" t="s">
        <v>272</v>
      </c>
      <c r="F19" s="11" t="s">
        <v>281</v>
      </c>
    </row>
    <row r="20" spans="1:6">
      <c r="A20" s="10">
        <v>17</v>
      </c>
      <c r="B20" s="11" t="s">
        <v>288</v>
      </c>
      <c r="C20" s="12">
        <v>0</v>
      </c>
      <c r="D20" s="12">
        <v>0</v>
      </c>
      <c r="E20" s="10" t="s">
        <v>272</v>
      </c>
      <c r="F20" s="11" t="s">
        <v>281</v>
      </c>
    </row>
    <row r="21" spans="1:6">
      <c r="A21" s="10">
        <v>18</v>
      </c>
      <c r="B21" s="11" t="s">
        <v>288</v>
      </c>
      <c r="C21" s="12">
        <v>0</v>
      </c>
      <c r="D21" s="12">
        <v>0</v>
      </c>
      <c r="E21" s="5" t="s">
        <v>272</v>
      </c>
      <c r="F21" s="11" t="s">
        <v>281</v>
      </c>
    </row>
    <row r="22" spans="1:6">
      <c r="A22" s="17">
        <v>19</v>
      </c>
      <c r="B22" s="17" t="s">
        <v>296</v>
      </c>
      <c r="C22" s="12">
        <v>7278.07</v>
      </c>
      <c r="D22" s="12">
        <v>7278.07</v>
      </c>
      <c r="E22" s="5" t="s">
        <v>272</v>
      </c>
      <c r="F22" s="17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>
      <c r="A4">
        <v>1</v>
      </c>
      <c r="B4" s="20" t="s">
        <v>300</v>
      </c>
      <c r="C4">
        <v>0</v>
      </c>
      <c r="D4">
        <v>0</v>
      </c>
      <c r="E4" s="3" t="s">
        <v>272</v>
      </c>
      <c r="F4" s="13" t="s">
        <v>284</v>
      </c>
    </row>
    <row r="5" spans="1:7">
      <c r="A5">
        <v>2</v>
      </c>
      <c r="B5" s="20" t="s">
        <v>300</v>
      </c>
      <c r="C5" s="20">
        <v>0</v>
      </c>
      <c r="D5" s="20">
        <v>0</v>
      </c>
      <c r="E5" s="11" t="s">
        <v>272</v>
      </c>
      <c r="F5" s="11" t="s">
        <v>284</v>
      </c>
    </row>
    <row r="6" spans="1:7">
      <c r="A6">
        <v>3</v>
      </c>
      <c r="B6" s="20" t="s">
        <v>300</v>
      </c>
      <c r="C6" s="20">
        <v>0</v>
      </c>
      <c r="D6" s="20">
        <v>0</v>
      </c>
      <c r="E6" s="11" t="s">
        <v>272</v>
      </c>
      <c r="F6" s="11" t="s">
        <v>284</v>
      </c>
    </row>
    <row r="7" spans="1:7">
      <c r="A7">
        <v>4</v>
      </c>
      <c r="B7" s="20" t="s">
        <v>300</v>
      </c>
      <c r="C7" s="20">
        <v>0</v>
      </c>
      <c r="D7" s="20">
        <v>0</v>
      </c>
      <c r="E7" s="11" t="s">
        <v>272</v>
      </c>
      <c r="F7" s="11" t="s">
        <v>284</v>
      </c>
      <c r="G7" s="13"/>
    </row>
    <row r="8" spans="1:7">
      <c r="A8">
        <v>5</v>
      </c>
      <c r="B8" s="20" t="s">
        <v>300</v>
      </c>
      <c r="C8" s="20">
        <v>0</v>
      </c>
      <c r="D8" s="20">
        <v>0</v>
      </c>
      <c r="E8" s="11" t="s">
        <v>272</v>
      </c>
      <c r="F8" s="11" t="s">
        <v>284</v>
      </c>
    </row>
    <row r="9" spans="1:7">
      <c r="A9">
        <v>6</v>
      </c>
      <c r="B9" s="20" t="s">
        <v>300</v>
      </c>
      <c r="C9" s="20">
        <v>0</v>
      </c>
      <c r="D9" s="20">
        <v>0</v>
      </c>
      <c r="E9" s="11" t="s">
        <v>272</v>
      </c>
      <c r="F9" s="11" t="s">
        <v>284</v>
      </c>
    </row>
    <row r="10" spans="1:7">
      <c r="A10">
        <v>7</v>
      </c>
      <c r="B10" s="20" t="s">
        <v>300</v>
      </c>
      <c r="C10" s="20">
        <v>0</v>
      </c>
      <c r="D10" s="20">
        <v>0</v>
      </c>
      <c r="E10" s="11" t="s">
        <v>272</v>
      </c>
      <c r="F10" s="11" t="s">
        <v>284</v>
      </c>
    </row>
    <row r="11" spans="1:7">
      <c r="A11">
        <v>8</v>
      </c>
      <c r="B11" s="20" t="s">
        <v>300</v>
      </c>
      <c r="C11" s="20">
        <v>0</v>
      </c>
      <c r="D11" s="20">
        <v>0</v>
      </c>
      <c r="E11" s="11" t="s">
        <v>272</v>
      </c>
      <c r="F11" s="11" t="s">
        <v>284</v>
      </c>
    </row>
    <row r="12" spans="1:7">
      <c r="A12">
        <v>9</v>
      </c>
      <c r="B12" s="20" t="s">
        <v>300</v>
      </c>
      <c r="C12" s="20">
        <v>0</v>
      </c>
      <c r="D12" s="20">
        <v>0</v>
      </c>
      <c r="E12" s="11" t="s">
        <v>272</v>
      </c>
      <c r="F12" s="11" t="s">
        <v>284</v>
      </c>
    </row>
    <row r="13" spans="1:7">
      <c r="A13">
        <v>10</v>
      </c>
      <c r="B13" s="20" t="s">
        <v>300</v>
      </c>
      <c r="C13" s="20">
        <v>0</v>
      </c>
      <c r="D13" s="20">
        <v>0</v>
      </c>
      <c r="E13" s="11" t="s">
        <v>272</v>
      </c>
      <c r="F13" s="11" t="s">
        <v>284</v>
      </c>
    </row>
    <row r="14" spans="1:7">
      <c r="A14">
        <v>11</v>
      </c>
      <c r="B14" s="20" t="s">
        <v>300</v>
      </c>
      <c r="C14" s="20">
        <v>0</v>
      </c>
      <c r="D14" s="20">
        <v>0</v>
      </c>
      <c r="E14" s="11" t="s">
        <v>272</v>
      </c>
      <c r="F14" s="11" t="s">
        <v>284</v>
      </c>
    </row>
    <row r="15" spans="1:7">
      <c r="A15">
        <v>12</v>
      </c>
      <c r="B15" s="20" t="s">
        <v>300</v>
      </c>
      <c r="C15" s="20">
        <v>0</v>
      </c>
      <c r="D15" s="20">
        <v>0</v>
      </c>
      <c r="E15" s="11" t="s">
        <v>272</v>
      </c>
      <c r="F15" s="11" t="s">
        <v>284</v>
      </c>
    </row>
    <row r="16" spans="1:7">
      <c r="A16">
        <v>13</v>
      </c>
      <c r="B16" s="20" t="s">
        <v>300</v>
      </c>
      <c r="C16" s="20">
        <v>0</v>
      </c>
      <c r="D16" s="20">
        <v>0</v>
      </c>
      <c r="E16" s="11" t="s">
        <v>272</v>
      </c>
      <c r="F16" s="11" t="s">
        <v>284</v>
      </c>
    </row>
    <row r="17" spans="1:6">
      <c r="A17">
        <v>14</v>
      </c>
      <c r="B17" s="20" t="s">
        <v>300</v>
      </c>
      <c r="C17" s="20">
        <v>0</v>
      </c>
      <c r="D17" s="20">
        <v>0</v>
      </c>
      <c r="E17" s="11" t="s">
        <v>272</v>
      </c>
      <c r="F17" s="11" t="s">
        <v>284</v>
      </c>
    </row>
    <row r="18" spans="1:6">
      <c r="A18">
        <v>15</v>
      </c>
      <c r="B18" s="20" t="s">
        <v>300</v>
      </c>
      <c r="C18" s="20">
        <v>0</v>
      </c>
      <c r="D18" s="20">
        <v>0</v>
      </c>
      <c r="E18" s="11" t="s">
        <v>272</v>
      </c>
      <c r="F18" s="11" t="s">
        <v>284</v>
      </c>
    </row>
    <row r="19" spans="1:6">
      <c r="A19">
        <v>16</v>
      </c>
      <c r="B19" s="20" t="s">
        <v>300</v>
      </c>
      <c r="C19" s="20">
        <v>0</v>
      </c>
      <c r="D19" s="20">
        <v>0</v>
      </c>
      <c r="E19" s="11" t="s">
        <v>272</v>
      </c>
      <c r="F19" s="11" t="s">
        <v>284</v>
      </c>
    </row>
    <row r="20" spans="1:6">
      <c r="A20">
        <v>17</v>
      </c>
      <c r="B20" s="20" t="s">
        <v>300</v>
      </c>
      <c r="C20" s="20">
        <v>0</v>
      </c>
      <c r="D20" s="20">
        <v>0</v>
      </c>
      <c r="E20" s="11" t="s">
        <v>272</v>
      </c>
      <c r="F20" s="11" t="s">
        <v>284</v>
      </c>
    </row>
    <row r="21" spans="1:6">
      <c r="A21">
        <v>18</v>
      </c>
      <c r="B21" s="20" t="s">
        <v>300</v>
      </c>
      <c r="C21" s="20">
        <v>0</v>
      </c>
      <c r="D21" s="20">
        <v>0</v>
      </c>
      <c r="E21" s="11" t="s">
        <v>272</v>
      </c>
      <c r="F21" s="11" t="s">
        <v>284</v>
      </c>
    </row>
    <row r="22" spans="1:6">
      <c r="A22" s="17">
        <v>19</v>
      </c>
      <c r="B22" s="20" t="s">
        <v>300</v>
      </c>
      <c r="C22" s="20">
        <v>0</v>
      </c>
      <c r="D22" s="20">
        <v>0</v>
      </c>
      <c r="E22" s="17" t="s">
        <v>272</v>
      </c>
      <c r="F22" s="17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3" t="s">
        <v>286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286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286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286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286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286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286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286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286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286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286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286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286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286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286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286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286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286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>
      <c r="A22" s="17">
        <v>19</v>
      </c>
      <c r="B22" s="17" t="s">
        <v>286</v>
      </c>
      <c r="C22" s="17">
        <v>0</v>
      </c>
      <c r="D22" s="17">
        <v>0</v>
      </c>
      <c r="E22" s="17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23" t="s">
        <v>305</v>
      </c>
      <c r="C4" s="3" t="s">
        <v>284</v>
      </c>
    </row>
    <row r="5" spans="1:3">
      <c r="A5">
        <v>2</v>
      </c>
      <c r="B5" s="23" t="s">
        <v>305</v>
      </c>
      <c r="C5" s="11" t="s">
        <v>284</v>
      </c>
    </row>
    <row r="6" spans="1:3">
      <c r="A6">
        <v>3</v>
      </c>
      <c r="B6" s="23" t="s">
        <v>305</v>
      </c>
      <c r="C6" s="11" t="s">
        <v>284</v>
      </c>
    </row>
    <row r="7" spans="1:3">
      <c r="A7">
        <v>4</v>
      </c>
      <c r="B7" s="23" t="s">
        <v>306</v>
      </c>
      <c r="C7" s="11" t="s">
        <v>284</v>
      </c>
    </row>
    <row r="8" spans="1:3">
      <c r="A8">
        <v>5</v>
      </c>
      <c r="B8" s="23" t="s">
        <v>305</v>
      </c>
      <c r="C8" s="11" t="s">
        <v>284</v>
      </c>
    </row>
    <row r="9" spans="1:3">
      <c r="A9">
        <v>6</v>
      </c>
      <c r="B9" s="23" t="s">
        <v>305</v>
      </c>
      <c r="C9" s="11" t="s">
        <v>284</v>
      </c>
    </row>
    <row r="10" spans="1:3">
      <c r="A10">
        <v>7</v>
      </c>
      <c r="B10" s="23" t="s">
        <v>305</v>
      </c>
      <c r="C10" s="11" t="s">
        <v>284</v>
      </c>
    </row>
    <row r="11" spans="1:3">
      <c r="A11">
        <v>8</v>
      </c>
      <c r="B11" s="23" t="s">
        <v>305</v>
      </c>
      <c r="C11" s="11" t="s">
        <v>284</v>
      </c>
    </row>
    <row r="12" spans="1:3">
      <c r="A12">
        <v>9</v>
      </c>
      <c r="B12" s="23" t="s">
        <v>305</v>
      </c>
      <c r="C12" s="11" t="s">
        <v>284</v>
      </c>
    </row>
    <row r="13" spans="1:3">
      <c r="A13">
        <v>10</v>
      </c>
      <c r="B13" s="23" t="s">
        <v>305</v>
      </c>
      <c r="C13" s="11" t="s">
        <v>284</v>
      </c>
    </row>
    <row r="14" spans="1:3">
      <c r="A14">
        <v>11</v>
      </c>
      <c r="B14" s="23" t="s">
        <v>305</v>
      </c>
      <c r="C14" s="11" t="s">
        <v>284</v>
      </c>
    </row>
    <row r="15" spans="1:3">
      <c r="A15">
        <v>12</v>
      </c>
      <c r="B15" s="23" t="s">
        <v>305</v>
      </c>
      <c r="C15" s="11" t="s">
        <v>284</v>
      </c>
    </row>
    <row r="16" spans="1:3">
      <c r="A16">
        <v>13</v>
      </c>
      <c r="B16" s="23" t="s">
        <v>305</v>
      </c>
      <c r="C16" s="11" t="s">
        <v>284</v>
      </c>
    </row>
    <row r="17" spans="1:3">
      <c r="A17">
        <v>14</v>
      </c>
      <c r="B17" s="23" t="s">
        <v>305</v>
      </c>
      <c r="C17" s="11" t="s">
        <v>284</v>
      </c>
    </row>
    <row r="18" spans="1:3">
      <c r="A18">
        <v>15</v>
      </c>
      <c r="B18" s="23" t="s">
        <v>305</v>
      </c>
      <c r="C18" s="11" t="s">
        <v>284</v>
      </c>
    </row>
    <row r="19" spans="1:3">
      <c r="A19">
        <v>16</v>
      </c>
      <c r="B19" s="23" t="s">
        <v>305</v>
      </c>
      <c r="C19" s="11" t="s">
        <v>284</v>
      </c>
    </row>
    <row r="20" spans="1:3">
      <c r="A20">
        <v>17</v>
      </c>
      <c r="B20" s="23" t="s">
        <v>305</v>
      </c>
      <c r="C20" s="11" t="s">
        <v>284</v>
      </c>
    </row>
    <row r="21" spans="1:3">
      <c r="A21">
        <v>18</v>
      </c>
      <c r="B21" s="23" t="s">
        <v>305</v>
      </c>
      <c r="C21" s="11" t="s">
        <v>284</v>
      </c>
    </row>
    <row r="22" spans="1:3">
      <c r="A22" s="17">
        <v>19</v>
      </c>
      <c r="B22" s="23" t="s">
        <v>306</v>
      </c>
      <c r="C22" s="17" t="s">
        <v>284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2021-04-08T13:40:21Z</dcterms:created>
  <dcterms:modified xsi:type="dcterms:W3CDTF">2021-10-12T16:54:55Z</dcterms:modified>
</cp:coreProperties>
</file>