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2o trimestre\Gutierrez Zamora\Formatos Gutierrez Zamora\"/>
    </mc:Choice>
  </mc:AlternateContent>
  <xr:revisionPtr revIDLastSave="0" documentId="13_ncr:1_{59A530DE-F3A7-4307-81D8-1F337CA64F9A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3" i="1" l="1"/>
  <c r="P25" i="1"/>
  <c r="P24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N20" i="1"/>
  <c r="N25" i="1"/>
  <c r="N24" i="1"/>
  <c r="N23" i="1"/>
  <c r="N22" i="1"/>
  <c r="N21" i="1"/>
  <c r="N19" i="1"/>
  <c r="N18" i="1"/>
  <c r="N17" i="1"/>
  <c r="N16" i="1"/>
  <c r="N15" i="1"/>
  <c r="N14" i="1"/>
  <c r="N13" i="1"/>
  <c r="N12" i="1"/>
  <c r="N11" i="1"/>
  <c r="N10" i="1"/>
  <c r="N9" i="1"/>
  <c r="N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CAEV-3302</author>
  </authors>
  <commentList>
    <comment ref="R8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CAEV-3302:</t>
        </r>
        <r>
          <rPr>
            <sz val="9"/>
            <color indexed="81"/>
            <rFont val="Tahoma"/>
            <charset val="1"/>
          </rPr>
          <t xml:space="preserve">
Días económicos se pasan a la tabla 564810</t>
        </r>
      </text>
    </comment>
  </commentList>
</comments>
</file>

<file path=xl/sharedStrings.xml><?xml version="1.0" encoding="utf-8"?>
<sst xmlns="http://schemas.openxmlformats.org/spreadsheetml/2006/main" count="1214" uniqueCount="301">
  <si>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</si>
  <si>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</si>
  <si>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</si>
  <si>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</si>
  <si>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</si>
  <si>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</si>
  <si>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</si>
  <si>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</si>
  <si>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</si>
  <si>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</si>
  <si>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</si>
  <si>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</si>
  <si>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</si>
  <si>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</si>
  <si>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</si>
  <si>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</si>
  <si>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</si>
  <si>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</si>
  <si>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</si>
  <si>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</si>
  <si>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</si>
  <si>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</si>
  <si>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</si>
  <si>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</si>
  <si>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</si>
  <si>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</si>
  <si>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</si>
  <si>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</si>
  <si>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</si>
  <si>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</si>
  <si>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</si>
  <si>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</si>
  <si>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</si>
  <si>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</si>
  <si>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</si>
  <si>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</si>
  <si>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</si>
  <si>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</si>
  <si>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</si>
  <si>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</si>
  <si>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</si>
  <si>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</si>
  <si>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</si>
  <si>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</si>
  <si>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</si>
  <si>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</si>
  <si>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</si>
  <si>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</si>
  <si>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</si>
  <si>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</si>
  <si>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</si>
  <si>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</si>
  <si>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</si>
  <si>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</si>
  <si>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</si>
  <si>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</si>
  <si>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</si>
  <si>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</si>
  <si>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</si>
  <si>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</si>
  <si>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</si>
  <si>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</si>
  <si>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</si>
  <si>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</si>
  <si>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</si>
  <si>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</si>
  <si>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</si>
  <si>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</si>
  <si>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</si>
  <si>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</si>
  <si>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</si>
  <si>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</si>
  <si>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</si>
  <si>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</si>
  <si>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</si>
  <si>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</si>
  <si>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</si>
  <si>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</si>
  <si>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</si>
  <si>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</si>
  <si>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</si>
  <si>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</si>
  <si>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</si>
  <si>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</si>
  <si>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</si>
  <si>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</si>
  <si>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</si>
  <si>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</si>
  <si>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</si>
  <si>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</si>
  <si>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</si>
  <si>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</si>
  <si>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</si>
  <si>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</si>
  <si>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</si>
  <si>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</si>
  <si>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</si>
  <si>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</si>
  <si>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</si>
  <si>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</si>
  <si>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</si>
  <si>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</si>
  <si>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</si>
  <si>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</si>
  <si>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</si>
  <si>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</si>
  <si>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</si>
  <si>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</si>
  <si>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</si>
  <si>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</si>
  <si>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</si>
  <si>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</si>
  <si>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</si>
  <si>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</si>
  <si>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</si>
  <si>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</si>
  <si>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</si>
  <si>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</si>
  <si>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</si>
  <si>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</si>
  <si>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</si>
  <si>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</si>
  <si>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</si>
  <si>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</si>
  <si>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</si>
  <si>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</si>
  <si>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</si>
  <si>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</si>
  <si>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</si>
  <si>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</si>
  <si>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</si>
  <si>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</si>
  <si>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</si>
  <si>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</si>
  <si>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</si>
  <si>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</si>
  <si>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</si>
  <si>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</si>
  <si>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</si>
  <si>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</si>
  <si>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</si>
  <si>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</si>
  <si>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</si>
  <si>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</si>
  <si>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</si>
  <si>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</si>
  <si>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</si>
  <si>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</si>
  <si>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</si>
  <si>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</si>
  <si>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</si>
  <si>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</si>
  <si>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</si>
  <si>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</si>
  <si>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</si>
  <si>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</si>
  <si>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</si>
  <si>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</si>
  <si>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</si>
  <si>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</si>
  <si>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</si>
  <si>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</si>
  <si>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</si>
  <si>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</si>
  <si>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</si>
  <si>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</si>
  <si>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</si>
  <si>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</si>
  <si>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</si>
  <si>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</si>
  <si>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</si>
  <si>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</si>
  <si>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</si>
  <si>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</si>
  <si>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</si>
  <si>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</si>
  <si>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</si>
  <si>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</si>
  <si>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</si>
  <si>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</si>
  <si>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</si>
  <si>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</si>
  <si>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</si>
  <si>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</si>
  <si>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</si>
  <si>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</si>
  <si>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</si>
  <si>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</si>
  <si>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</si>
  <si>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</si>
  <si>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</si>
  <si>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</si>
  <si>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</si>
  <si>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</si>
  <si>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</si>
  <si>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</si>
  <si>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</si>
  <si>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</si>
  <si>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</si>
  <si>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</si>
  <si>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</si>
  <si>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</si>
  <si>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</si>
  <si>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</si>
  <si>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</si>
  <si>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</si>
  <si>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</si>
  <si>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</si>
  <si>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</si>
  <si>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</si>
  <si>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</si>
  <si>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</si>
  <si>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</si>
  <si>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</si>
  <si>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</si>
  <si>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</si>
  <si>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</si>
  <si>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</si>
  <si>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 de Agua</t>
  </si>
  <si>
    <t>Operador de Bombeo</t>
  </si>
  <si>
    <t>Jefa de Oficina Comercial y Administrativa</t>
  </si>
  <si>
    <t>Fontanero</t>
  </si>
  <si>
    <t>Caja Recaudadora</t>
  </si>
  <si>
    <t>Encargada de Facturacion</t>
  </si>
  <si>
    <t>Jefa de Seccion de Recursos Materiales</t>
  </si>
  <si>
    <t>Auxiliar de Fontanero</t>
  </si>
  <si>
    <t>Jefe de Sección Técnica</t>
  </si>
  <si>
    <t>Cajera</t>
  </si>
  <si>
    <t>Direccion General de la CAEV</t>
  </si>
  <si>
    <t>Oficina Técnica</t>
  </si>
  <si>
    <t>Auxiliar Administrativo</t>
  </si>
  <si>
    <t>Administrativa y Comercial</t>
  </si>
  <si>
    <t>José Israel</t>
  </si>
  <si>
    <t>Feliciano</t>
  </si>
  <si>
    <t>Clementina</t>
  </si>
  <si>
    <t>Pablo</t>
  </si>
  <si>
    <t>Raul</t>
  </si>
  <si>
    <t>Angelica</t>
  </si>
  <si>
    <t>Armando</t>
  </si>
  <si>
    <t>Miriam Janeth</t>
  </si>
  <si>
    <t>Gabriela Maribel</t>
  </si>
  <si>
    <t>Horacio</t>
  </si>
  <si>
    <t>Maximiliano</t>
  </si>
  <si>
    <t>Karen Yazmin</t>
  </si>
  <si>
    <t>Aldo Jacob</t>
  </si>
  <si>
    <t>Elizabeth</t>
  </si>
  <si>
    <t>Roberto</t>
  </si>
  <si>
    <t>Marlene Esmeralda</t>
  </si>
  <si>
    <t>Luis Angel</t>
  </si>
  <si>
    <t>Manuel Alejandro</t>
  </si>
  <si>
    <t>Mata</t>
  </si>
  <si>
    <t>Sanchez</t>
  </si>
  <si>
    <t xml:space="preserve">Duran </t>
  </si>
  <si>
    <t>Pérez</t>
  </si>
  <si>
    <t>Elías</t>
  </si>
  <si>
    <t>García</t>
  </si>
  <si>
    <t>Malerva</t>
  </si>
  <si>
    <t>Olivarez</t>
  </si>
  <si>
    <t>Ochoa</t>
  </si>
  <si>
    <t>Caudana</t>
  </si>
  <si>
    <t>Olmedo</t>
  </si>
  <si>
    <t>Meléndez</t>
  </si>
  <si>
    <t>Cruz</t>
  </si>
  <si>
    <t>Rodriguez</t>
  </si>
  <si>
    <t>Cordoba</t>
  </si>
  <si>
    <t>Alvarado</t>
  </si>
  <si>
    <t xml:space="preserve">Vázquez </t>
  </si>
  <si>
    <t>Del Ángel</t>
  </si>
  <si>
    <t>Herrera</t>
  </si>
  <si>
    <t>Juárez</t>
  </si>
  <si>
    <t>González</t>
  </si>
  <si>
    <t>Azuara</t>
  </si>
  <si>
    <t>Serrano</t>
  </si>
  <si>
    <t>Vidal</t>
  </si>
  <si>
    <t>Castillo</t>
  </si>
  <si>
    <t>Pesos Mexicanos</t>
  </si>
  <si>
    <t>Oficina Comercial y Administrativa</t>
  </si>
  <si>
    <t>OFICINA OPERADORA DE AGUA DE GUTIÉRREZ ZAMORA, VER. INFORMACIÓN CORRESPONDIENTE AL SEGUNDO TRIMESTRE ABRIL - JUNIO 2023.</t>
  </si>
  <si>
    <t>Auxiliar Administrativa</t>
  </si>
  <si>
    <t>Dias Economicos</t>
  </si>
  <si>
    <t>No se reciben percepciones en especie</t>
  </si>
  <si>
    <t>Ninguna</t>
  </si>
  <si>
    <t>Salario Quincenal</t>
  </si>
  <si>
    <t>Quincenal</t>
  </si>
  <si>
    <t>No se cuenta con esta prestacion</t>
  </si>
  <si>
    <t>No se percibio en este periodo</t>
  </si>
  <si>
    <t>Anual</t>
  </si>
  <si>
    <t>Semestral</t>
  </si>
  <si>
    <t>No hay comisiones</t>
  </si>
  <si>
    <t>No hay dietas</t>
  </si>
  <si>
    <t>No se percibio esta prestacion</t>
  </si>
  <si>
    <t>No se percibio esta prestacion en este periodo</t>
  </si>
  <si>
    <t>Dia del Padre</t>
  </si>
  <si>
    <t>No percibio esta prestacion</t>
  </si>
  <si>
    <t>Dia de las Madres</t>
  </si>
  <si>
    <t>No se cuenta con prestaciones economicas</t>
  </si>
  <si>
    <t>Uniformes</t>
  </si>
  <si>
    <t>OFICINA OPERADORA DE AGUA DE GUTIÉRREZ ZAMORA, VER. INFORMACIÓN CORRESPONDIENTE AL SEGUNDO TRIMESTRE ABRIL - JUNIO 2023. INGRESO A LABORAR CON FECHA 01 DE JUNIO DE 2023.</t>
  </si>
  <si>
    <t>Dia del Padre, Dias Economicos</t>
  </si>
  <si>
    <t>Dia de las Madres, Dias Economicos</t>
  </si>
  <si>
    <t>No se percibe esta prestación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</si>
</sst>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3" borderId="0" xfId="0" applyFont="1" applyFill="1"/>
    <xf numFmtId="0" fontId="0" fillId="3" borderId="0" xfId="0" applyFill="1"/>
    <xf numFmtId="0" fontId="3" fillId="3" borderId="0" xfId="0" applyFont="1" applyFill="1"/>
    <xf numFmtId="0" fontId="0" fillId="0" borderId="0" xfId="0"/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6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5"/>
  <sheetViews>
    <sheetView tabSelected="1" topLeftCell="AD7" workbookViewId="0">
      <selection activeCell="AF8" sqref="AF8:AF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4">
        <v>45017</v>
      </c>
      <c r="C8" s="4">
        <v>45107</v>
      </c>
      <c r="D8" t="s">
        <v>92</v>
      </c>
      <c r="E8">
        <v>1</v>
      </c>
      <c r="F8" t="s">
        <v>218</v>
      </c>
      <c r="G8" t="s">
        <v>218</v>
      </c>
      <c r="H8" t="s">
        <v>228</v>
      </c>
      <c r="I8" t="s">
        <v>232</v>
      </c>
      <c r="J8" t="s">
        <v>250</v>
      </c>
      <c r="K8" t="s">
        <v>251</v>
      </c>
      <c r="L8" t="s">
        <v>96</v>
      </c>
      <c r="M8" t="s">
        <v>97</v>
      </c>
      <c r="N8" s="6">
        <f>13132.05*2</f>
        <v>26264.1</v>
      </c>
      <c r="O8" t="s">
        <v>275</v>
      </c>
      <c r="P8">
        <f>10196.67*2</f>
        <v>20393.34</v>
      </c>
      <c r="Q8" t="s">
        <v>275</v>
      </c>
      <c r="R8" s="10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 s="14">
        <v>1</v>
      </c>
      <c r="AC8">
        <v>1</v>
      </c>
      <c r="AD8">
        <v>1</v>
      </c>
      <c r="AE8" t="s">
        <v>276</v>
      </c>
      <c r="AF8" s="4">
        <v>45118</v>
      </c>
      <c r="AG8" s="4">
        <v>45107</v>
      </c>
      <c r="AH8" s="8" t="s">
        <v>277</v>
      </c>
    </row>
    <row r="9" spans="1:34" x14ac:dyDescent="0.25">
      <c r="A9">
        <v>2023</v>
      </c>
      <c r="B9" s="4">
        <v>45017</v>
      </c>
      <c r="C9" s="4">
        <v>45107</v>
      </c>
      <c r="D9" t="s">
        <v>85</v>
      </c>
      <c r="E9">
        <v>4</v>
      </c>
      <c r="F9" t="s">
        <v>219</v>
      </c>
      <c r="G9" t="s">
        <v>219</v>
      </c>
      <c r="H9" t="s">
        <v>229</v>
      </c>
      <c r="I9" t="s">
        <v>233</v>
      </c>
      <c r="J9" t="s">
        <v>252</v>
      </c>
      <c r="K9" t="s">
        <v>253</v>
      </c>
      <c r="L9" t="s">
        <v>96</v>
      </c>
      <c r="M9" s="5" t="s">
        <v>97</v>
      </c>
      <c r="N9" s="7">
        <f>4337.72*2</f>
        <v>8675.44</v>
      </c>
      <c r="O9" t="s">
        <v>275</v>
      </c>
      <c r="P9">
        <f>3816.33*2</f>
        <v>7632.66</v>
      </c>
      <c r="Q9" t="s">
        <v>275</v>
      </c>
      <c r="R9" s="10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 s="14">
        <v>2</v>
      </c>
      <c r="AC9">
        <v>2</v>
      </c>
      <c r="AD9">
        <v>2</v>
      </c>
      <c r="AE9" t="s">
        <v>276</v>
      </c>
      <c r="AF9" s="4">
        <v>45118</v>
      </c>
      <c r="AG9" s="4">
        <v>45107</v>
      </c>
      <c r="AH9" s="8" t="s">
        <v>277</v>
      </c>
    </row>
    <row r="10" spans="1:34" x14ac:dyDescent="0.25">
      <c r="A10">
        <v>2023</v>
      </c>
      <c r="B10" s="4">
        <v>45017</v>
      </c>
      <c r="C10" s="4">
        <v>45107</v>
      </c>
      <c r="D10" t="s">
        <v>85</v>
      </c>
      <c r="E10">
        <v>2</v>
      </c>
      <c r="F10" t="s">
        <v>220</v>
      </c>
      <c r="G10" t="s">
        <v>220</v>
      </c>
      <c r="H10" t="s">
        <v>218</v>
      </c>
      <c r="I10" t="s">
        <v>234</v>
      </c>
      <c r="J10" t="s">
        <v>254</v>
      </c>
      <c r="K10" t="s">
        <v>255</v>
      </c>
      <c r="L10" t="s">
        <v>95</v>
      </c>
      <c r="M10" s="5" t="s">
        <v>98</v>
      </c>
      <c r="N10" s="7">
        <f>11967.27*2</f>
        <v>23934.54</v>
      </c>
      <c r="O10" t="s">
        <v>275</v>
      </c>
      <c r="P10">
        <f>9109.63*2</f>
        <v>18219.259999999998</v>
      </c>
      <c r="Q10" t="s">
        <v>275</v>
      </c>
      <c r="R10" s="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 s="14">
        <v>3</v>
      </c>
      <c r="AC10">
        <v>3</v>
      </c>
      <c r="AD10">
        <v>3</v>
      </c>
      <c r="AE10" t="s">
        <v>276</v>
      </c>
      <c r="AF10" s="4">
        <v>45118</v>
      </c>
      <c r="AG10" s="4">
        <v>45107</v>
      </c>
      <c r="AH10" s="8" t="s">
        <v>277</v>
      </c>
    </row>
    <row r="11" spans="1:34" x14ac:dyDescent="0.25">
      <c r="A11">
        <v>2023</v>
      </c>
      <c r="B11" s="4">
        <v>45017</v>
      </c>
      <c r="C11" s="4">
        <v>45107</v>
      </c>
      <c r="D11" t="s">
        <v>85</v>
      </c>
      <c r="E11">
        <v>4</v>
      </c>
      <c r="F11" t="s">
        <v>219</v>
      </c>
      <c r="G11" t="s">
        <v>219</v>
      </c>
      <c r="H11" t="s">
        <v>229</v>
      </c>
      <c r="I11" t="s">
        <v>235</v>
      </c>
      <c r="J11" t="s">
        <v>256</v>
      </c>
      <c r="K11" t="s">
        <v>255</v>
      </c>
      <c r="L11" t="s">
        <v>96</v>
      </c>
      <c r="M11" s="5" t="s">
        <v>97</v>
      </c>
      <c r="N11" s="7">
        <f>3940.22*2</f>
        <v>7880.44</v>
      </c>
      <c r="O11" t="s">
        <v>275</v>
      </c>
      <c r="P11">
        <f>3494.95*2</f>
        <v>6989.9</v>
      </c>
      <c r="Q11" t="s">
        <v>275</v>
      </c>
      <c r="R11" s="10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 s="14">
        <v>4</v>
      </c>
      <c r="AC11">
        <v>4</v>
      </c>
      <c r="AD11">
        <v>4</v>
      </c>
      <c r="AE11" t="s">
        <v>276</v>
      </c>
      <c r="AF11" s="4">
        <v>45118</v>
      </c>
      <c r="AG11" s="4">
        <v>45107</v>
      </c>
      <c r="AH11" s="8" t="s">
        <v>277</v>
      </c>
    </row>
    <row r="12" spans="1:34" x14ac:dyDescent="0.25">
      <c r="A12">
        <v>2023</v>
      </c>
      <c r="B12" s="4">
        <v>45017</v>
      </c>
      <c r="C12" s="4">
        <v>45107</v>
      </c>
      <c r="D12" t="s">
        <v>85</v>
      </c>
      <c r="E12">
        <v>4</v>
      </c>
      <c r="F12" t="s">
        <v>221</v>
      </c>
      <c r="G12" t="s">
        <v>221</v>
      </c>
      <c r="H12" t="s">
        <v>229</v>
      </c>
      <c r="I12" t="s">
        <v>236</v>
      </c>
      <c r="J12" t="s">
        <v>250</v>
      </c>
      <c r="K12" t="s">
        <v>257</v>
      </c>
      <c r="L12" t="s">
        <v>96</v>
      </c>
      <c r="M12" s="5" t="s">
        <v>97</v>
      </c>
      <c r="N12" s="7">
        <f>4425.22*2</f>
        <v>8850.44</v>
      </c>
      <c r="O12" t="s">
        <v>275</v>
      </c>
      <c r="P12">
        <f>3904.56*2</f>
        <v>7809.12</v>
      </c>
      <c r="Q12" t="s">
        <v>275</v>
      </c>
      <c r="R12" s="10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 s="14">
        <v>5</v>
      </c>
      <c r="AC12">
        <v>5</v>
      </c>
      <c r="AD12">
        <v>5</v>
      </c>
      <c r="AE12" t="s">
        <v>276</v>
      </c>
      <c r="AF12" s="4">
        <v>45118</v>
      </c>
      <c r="AG12" s="4">
        <v>45107</v>
      </c>
      <c r="AH12" s="8" t="s">
        <v>277</v>
      </c>
    </row>
    <row r="13" spans="1:34" x14ac:dyDescent="0.25">
      <c r="A13">
        <v>2023</v>
      </c>
      <c r="B13" s="4">
        <v>45017</v>
      </c>
      <c r="C13" s="4">
        <v>45107</v>
      </c>
      <c r="D13" t="s">
        <v>85</v>
      </c>
      <c r="E13">
        <v>3</v>
      </c>
      <c r="F13" t="s">
        <v>227</v>
      </c>
      <c r="G13" t="s">
        <v>222</v>
      </c>
      <c r="H13" t="s">
        <v>231</v>
      </c>
      <c r="I13" t="s">
        <v>237</v>
      </c>
      <c r="J13" t="s">
        <v>258</v>
      </c>
      <c r="K13" t="s">
        <v>259</v>
      </c>
      <c r="L13" t="s">
        <v>95</v>
      </c>
      <c r="M13" s="5" t="s">
        <v>98</v>
      </c>
      <c r="N13" s="7">
        <f>5255.02*2</f>
        <v>10510.04</v>
      </c>
      <c r="O13" t="s">
        <v>275</v>
      </c>
      <c r="P13">
        <f>4577.19*2</f>
        <v>9154.3799999999992</v>
      </c>
      <c r="Q13" t="s">
        <v>275</v>
      </c>
      <c r="R13" s="10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 s="14">
        <v>6</v>
      </c>
      <c r="AC13">
        <v>6</v>
      </c>
      <c r="AD13">
        <v>6</v>
      </c>
      <c r="AE13" t="s">
        <v>276</v>
      </c>
      <c r="AF13" s="4">
        <v>45118</v>
      </c>
      <c r="AG13" s="4">
        <v>45107</v>
      </c>
      <c r="AH13" s="8" t="s">
        <v>277</v>
      </c>
    </row>
    <row r="14" spans="1:34" x14ac:dyDescent="0.25">
      <c r="A14">
        <v>2023</v>
      </c>
      <c r="B14" s="4">
        <v>45017</v>
      </c>
      <c r="C14" s="4">
        <v>45107</v>
      </c>
      <c r="D14" t="s">
        <v>85</v>
      </c>
      <c r="E14">
        <v>4</v>
      </c>
      <c r="F14" t="s">
        <v>221</v>
      </c>
      <c r="G14" t="s">
        <v>221</v>
      </c>
      <c r="H14" t="s">
        <v>229</v>
      </c>
      <c r="I14" t="s">
        <v>238</v>
      </c>
      <c r="J14" t="s">
        <v>260</v>
      </c>
      <c r="K14" t="s">
        <v>261</v>
      </c>
      <c r="L14" t="s">
        <v>96</v>
      </c>
      <c r="M14" s="5" t="s">
        <v>97</v>
      </c>
      <c r="N14" s="7">
        <f>4402.72*2</f>
        <v>8805.44</v>
      </c>
      <c r="O14" t="s">
        <v>275</v>
      </c>
      <c r="P14">
        <f>4508.08*2</f>
        <v>9016.16</v>
      </c>
      <c r="Q14" t="s">
        <v>275</v>
      </c>
      <c r="R14" s="10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 s="14">
        <v>7</v>
      </c>
      <c r="AC14">
        <v>7</v>
      </c>
      <c r="AD14">
        <v>7</v>
      </c>
      <c r="AE14" t="s">
        <v>276</v>
      </c>
      <c r="AF14" s="4">
        <v>45118</v>
      </c>
      <c r="AG14" s="4">
        <v>45107</v>
      </c>
      <c r="AH14" s="8" t="s">
        <v>277</v>
      </c>
    </row>
    <row r="15" spans="1:34" x14ac:dyDescent="0.25">
      <c r="A15">
        <v>2023</v>
      </c>
      <c r="B15" s="4">
        <v>45017</v>
      </c>
      <c r="C15" s="4">
        <v>45107</v>
      </c>
      <c r="D15" t="s">
        <v>85</v>
      </c>
      <c r="E15">
        <v>4</v>
      </c>
      <c r="F15" t="s">
        <v>223</v>
      </c>
      <c r="G15" t="s">
        <v>223</v>
      </c>
      <c r="H15" t="s">
        <v>231</v>
      </c>
      <c r="I15" t="s">
        <v>239</v>
      </c>
      <c r="J15" t="s">
        <v>260</v>
      </c>
      <c r="K15" t="s">
        <v>261</v>
      </c>
      <c r="L15" t="s">
        <v>95</v>
      </c>
      <c r="M15" s="5" t="s">
        <v>98</v>
      </c>
      <c r="N15" s="7">
        <f>5984.32*2</f>
        <v>11968.64</v>
      </c>
      <c r="O15" t="s">
        <v>275</v>
      </c>
      <c r="P15">
        <f>5111.23*2</f>
        <v>10222.459999999999</v>
      </c>
      <c r="Q15" t="s">
        <v>275</v>
      </c>
      <c r="R15" s="10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 s="14">
        <v>8</v>
      </c>
      <c r="AC15">
        <v>8</v>
      </c>
      <c r="AD15">
        <v>8</v>
      </c>
      <c r="AE15" t="s">
        <v>276</v>
      </c>
      <c r="AF15" s="4">
        <v>45118</v>
      </c>
      <c r="AG15" s="4">
        <v>45107</v>
      </c>
      <c r="AH15" s="8" t="s">
        <v>277</v>
      </c>
    </row>
    <row r="16" spans="1:34" x14ac:dyDescent="0.25">
      <c r="A16">
        <v>2023</v>
      </c>
      <c r="B16" s="4">
        <v>45017</v>
      </c>
      <c r="C16" s="4">
        <v>45107</v>
      </c>
      <c r="D16" t="s">
        <v>85</v>
      </c>
      <c r="E16">
        <v>3</v>
      </c>
      <c r="F16" t="s">
        <v>224</v>
      </c>
      <c r="G16" t="s">
        <v>224</v>
      </c>
      <c r="I16" t="s">
        <v>240</v>
      </c>
      <c r="J16" t="s">
        <v>253</v>
      </c>
      <c r="K16" t="s">
        <v>262</v>
      </c>
      <c r="L16" t="s">
        <v>95</v>
      </c>
      <c r="M16" s="5" t="s">
        <v>98</v>
      </c>
      <c r="N16" s="7">
        <f>7993.02*2</f>
        <v>15986.04</v>
      </c>
      <c r="O16" t="s">
        <v>275</v>
      </c>
      <c r="P16">
        <f>6563.18*2</f>
        <v>13126.36</v>
      </c>
      <c r="Q16" t="s">
        <v>275</v>
      </c>
      <c r="R16" s="10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 s="14">
        <v>9</v>
      </c>
      <c r="AC16">
        <v>9</v>
      </c>
      <c r="AD16">
        <v>9</v>
      </c>
      <c r="AE16" t="s">
        <v>276</v>
      </c>
      <c r="AF16" s="4">
        <v>45118</v>
      </c>
      <c r="AG16" s="4">
        <v>45107</v>
      </c>
      <c r="AH16" s="8" t="s">
        <v>277</v>
      </c>
    </row>
    <row r="17" spans="1:34" x14ac:dyDescent="0.25">
      <c r="A17">
        <v>2023</v>
      </c>
      <c r="B17" s="4">
        <v>45017</v>
      </c>
      <c r="C17" s="4">
        <v>45107</v>
      </c>
      <c r="D17" t="s">
        <v>85</v>
      </c>
      <c r="E17">
        <v>4</v>
      </c>
      <c r="F17" t="s">
        <v>221</v>
      </c>
      <c r="G17" t="s">
        <v>221</v>
      </c>
      <c r="H17" t="s">
        <v>229</v>
      </c>
      <c r="I17" t="s">
        <v>241</v>
      </c>
      <c r="J17" t="s">
        <v>263</v>
      </c>
      <c r="K17" t="s">
        <v>264</v>
      </c>
      <c r="L17" t="s">
        <v>96</v>
      </c>
      <c r="M17" s="5" t="s">
        <v>97</v>
      </c>
      <c r="N17" s="7">
        <f>3925.22*2</f>
        <v>7850.44</v>
      </c>
      <c r="O17" t="s">
        <v>275</v>
      </c>
      <c r="P17">
        <f>3482.29*2</f>
        <v>6964.58</v>
      </c>
      <c r="Q17" t="s">
        <v>275</v>
      </c>
      <c r="R17" s="10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 s="14">
        <v>10</v>
      </c>
      <c r="AC17">
        <v>10</v>
      </c>
      <c r="AD17">
        <v>10</v>
      </c>
      <c r="AE17" t="s">
        <v>276</v>
      </c>
      <c r="AF17" s="4">
        <v>45118</v>
      </c>
      <c r="AG17" s="4">
        <v>45107</v>
      </c>
      <c r="AH17" s="8" t="s">
        <v>277</v>
      </c>
    </row>
    <row r="18" spans="1:34" x14ac:dyDescent="0.25">
      <c r="A18">
        <v>2023</v>
      </c>
      <c r="B18" s="4">
        <v>45017</v>
      </c>
      <c r="C18" s="4">
        <v>45107</v>
      </c>
      <c r="D18" t="s">
        <v>85</v>
      </c>
      <c r="E18">
        <v>4</v>
      </c>
      <c r="F18" t="s">
        <v>225</v>
      </c>
      <c r="G18" t="s">
        <v>225</v>
      </c>
      <c r="H18" t="s">
        <v>229</v>
      </c>
      <c r="I18" t="s">
        <v>242</v>
      </c>
      <c r="J18" t="s">
        <v>263</v>
      </c>
      <c r="K18" t="s">
        <v>265</v>
      </c>
      <c r="L18" t="s">
        <v>96</v>
      </c>
      <c r="M18" s="5" t="s">
        <v>97</v>
      </c>
      <c r="N18" s="7">
        <f>3768.21*2</f>
        <v>7536.42</v>
      </c>
      <c r="O18" t="s">
        <v>275</v>
      </c>
      <c r="P18">
        <f>3321.18*2</f>
        <v>6642.36</v>
      </c>
      <c r="Q18" t="s">
        <v>275</v>
      </c>
      <c r="R18" s="10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 s="14">
        <v>11</v>
      </c>
      <c r="AC18">
        <v>11</v>
      </c>
      <c r="AD18">
        <v>11</v>
      </c>
      <c r="AE18" t="s">
        <v>276</v>
      </c>
      <c r="AF18" s="4">
        <v>45118</v>
      </c>
      <c r="AG18" s="4">
        <v>45107</v>
      </c>
      <c r="AH18" s="8" t="s">
        <v>277</v>
      </c>
    </row>
    <row r="19" spans="1:34" x14ac:dyDescent="0.25">
      <c r="A19">
        <v>2023</v>
      </c>
      <c r="B19" s="4">
        <v>45017</v>
      </c>
      <c r="C19" s="4">
        <v>45107</v>
      </c>
      <c r="D19" t="s">
        <v>85</v>
      </c>
      <c r="E19">
        <v>4</v>
      </c>
      <c r="F19" t="s">
        <v>278</v>
      </c>
      <c r="G19" t="s">
        <v>278</v>
      </c>
      <c r="H19" t="s">
        <v>231</v>
      </c>
      <c r="I19" t="s">
        <v>243</v>
      </c>
      <c r="J19" t="s">
        <v>266</v>
      </c>
      <c r="K19" t="s">
        <v>267</v>
      </c>
      <c r="L19" t="s">
        <v>95</v>
      </c>
      <c r="M19" s="5" t="s">
        <v>98</v>
      </c>
      <c r="N19" s="7">
        <f>5240.02*2</f>
        <v>10480.040000000001</v>
      </c>
      <c r="O19" t="s">
        <v>275</v>
      </c>
      <c r="P19">
        <f>4566.52*2</f>
        <v>9133.0400000000009</v>
      </c>
      <c r="Q19" t="s">
        <v>275</v>
      </c>
      <c r="R19" s="10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 s="14">
        <v>12</v>
      </c>
      <c r="AC19">
        <v>12</v>
      </c>
      <c r="AD19">
        <v>12</v>
      </c>
      <c r="AE19" t="s">
        <v>276</v>
      </c>
      <c r="AF19" s="4">
        <v>45118</v>
      </c>
      <c r="AG19" s="4">
        <v>45107</v>
      </c>
      <c r="AH19" s="8" t="s">
        <v>277</v>
      </c>
    </row>
    <row r="20" spans="1:34" x14ac:dyDescent="0.25">
      <c r="A20">
        <v>2023</v>
      </c>
      <c r="B20" s="4">
        <v>45017</v>
      </c>
      <c r="C20" s="4">
        <v>45107</v>
      </c>
      <c r="D20" t="s">
        <v>85</v>
      </c>
      <c r="E20">
        <v>4</v>
      </c>
      <c r="F20" t="s">
        <v>221</v>
      </c>
      <c r="G20" t="s">
        <v>221</v>
      </c>
      <c r="H20" t="s">
        <v>229</v>
      </c>
      <c r="I20" t="s">
        <v>244</v>
      </c>
      <c r="J20" t="s">
        <v>268</v>
      </c>
      <c r="K20" t="s">
        <v>262</v>
      </c>
      <c r="L20" t="s">
        <v>96</v>
      </c>
      <c r="M20" s="5" t="s">
        <v>97</v>
      </c>
      <c r="N20" s="7">
        <f>4340.22*2</f>
        <v>8680.44</v>
      </c>
      <c r="O20" t="s">
        <v>275</v>
      </c>
      <c r="P20">
        <f>3804.79*2</f>
        <v>7609.58</v>
      </c>
      <c r="Q20" t="s">
        <v>275</v>
      </c>
      <c r="R20" s="1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 s="14">
        <v>13</v>
      </c>
      <c r="AC20">
        <v>13</v>
      </c>
      <c r="AD20">
        <v>13</v>
      </c>
      <c r="AE20" t="s">
        <v>276</v>
      </c>
      <c r="AF20" s="4">
        <v>45118</v>
      </c>
      <c r="AG20" s="4">
        <v>45107</v>
      </c>
      <c r="AH20" s="8" t="s">
        <v>277</v>
      </c>
    </row>
    <row r="21" spans="1:34" x14ac:dyDescent="0.25">
      <c r="A21">
        <v>2023</v>
      </c>
      <c r="B21" s="4">
        <v>45017</v>
      </c>
      <c r="C21" s="4">
        <v>45107</v>
      </c>
      <c r="D21" t="s">
        <v>92</v>
      </c>
      <c r="E21">
        <v>4</v>
      </c>
      <c r="F21" t="s">
        <v>230</v>
      </c>
      <c r="G21" t="s">
        <v>230</v>
      </c>
      <c r="H21" t="s">
        <v>231</v>
      </c>
      <c r="I21" t="s">
        <v>245</v>
      </c>
      <c r="J21" t="s">
        <v>255</v>
      </c>
      <c r="K21" t="s">
        <v>269</v>
      </c>
      <c r="L21" t="s">
        <v>95</v>
      </c>
      <c r="M21" s="5" t="s">
        <v>98</v>
      </c>
      <c r="N21" s="7">
        <f>4795.41*2</f>
        <v>9590.82</v>
      </c>
      <c r="O21" t="s">
        <v>275</v>
      </c>
      <c r="P21">
        <f>4228.01*2</f>
        <v>8456.02</v>
      </c>
      <c r="Q21" t="s">
        <v>275</v>
      </c>
      <c r="R21" s="10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 s="14">
        <v>14</v>
      </c>
      <c r="AC21">
        <v>14</v>
      </c>
      <c r="AD21">
        <v>14</v>
      </c>
      <c r="AE21" t="s">
        <v>276</v>
      </c>
      <c r="AF21" s="4">
        <v>45118</v>
      </c>
      <c r="AG21" s="4">
        <v>45107</v>
      </c>
      <c r="AH21" s="8" t="s">
        <v>277</v>
      </c>
    </row>
    <row r="22" spans="1:34" x14ac:dyDescent="0.25">
      <c r="A22">
        <v>2023</v>
      </c>
      <c r="B22" s="4">
        <v>45017</v>
      </c>
      <c r="C22" s="4">
        <v>45107</v>
      </c>
      <c r="D22" t="s">
        <v>92</v>
      </c>
      <c r="E22">
        <v>4</v>
      </c>
      <c r="F22" t="s">
        <v>225</v>
      </c>
      <c r="G22" t="s">
        <v>225</v>
      </c>
      <c r="H22" t="s">
        <v>229</v>
      </c>
      <c r="I22" t="s">
        <v>246</v>
      </c>
      <c r="J22" t="s">
        <v>250</v>
      </c>
      <c r="K22" t="s">
        <v>270</v>
      </c>
      <c r="L22" t="s">
        <v>96</v>
      </c>
      <c r="M22" s="5" t="s">
        <v>97</v>
      </c>
      <c r="N22" s="7">
        <f>3370.65*2</f>
        <v>6741.3</v>
      </c>
      <c r="O22" t="s">
        <v>275</v>
      </c>
      <c r="P22">
        <f>3138.36*2</f>
        <v>6276.72</v>
      </c>
      <c r="Q22" t="s">
        <v>275</v>
      </c>
      <c r="R22" s="10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 s="14">
        <v>15</v>
      </c>
      <c r="AC22">
        <v>15</v>
      </c>
      <c r="AD22">
        <v>15</v>
      </c>
      <c r="AE22" t="s">
        <v>276</v>
      </c>
      <c r="AF22" s="4">
        <v>45118</v>
      </c>
      <c r="AG22" s="4">
        <v>45107</v>
      </c>
      <c r="AH22" s="8" t="s">
        <v>277</v>
      </c>
    </row>
    <row r="23" spans="1:34" x14ac:dyDescent="0.25">
      <c r="A23">
        <v>2023</v>
      </c>
      <c r="B23" s="4">
        <v>45017</v>
      </c>
      <c r="C23" s="4">
        <v>45107</v>
      </c>
      <c r="D23" t="s">
        <v>85</v>
      </c>
      <c r="E23">
        <v>3</v>
      </c>
      <c r="F23" t="s">
        <v>227</v>
      </c>
      <c r="G23" t="s">
        <v>222</v>
      </c>
      <c r="H23" t="s">
        <v>231</v>
      </c>
      <c r="I23" t="s">
        <v>247</v>
      </c>
      <c r="J23" t="s">
        <v>271</v>
      </c>
      <c r="K23" t="s">
        <v>272</v>
      </c>
      <c r="L23" t="s">
        <v>95</v>
      </c>
      <c r="M23" s="5" t="s">
        <v>98</v>
      </c>
      <c r="N23" s="7">
        <f>5177.52*2</f>
        <v>10355.040000000001</v>
      </c>
      <c r="O23" t="s">
        <v>275</v>
      </c>
      <c r="P23">
        <f>4523.49*2</f>
        <v>9046.98</v>
      </c>
      <c r="Q23" t="s">
        <v>275</v>
      </c>
      <c r="R23" s="10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 s="14">
        <v>16</v>
      </c>
      <c r="AC23">
        <v>16</v>
      </c>
      <c r="AD23">
        <v>16</v>
      </c>
      <c r="AE23" t="s">
        <v>276</v>
      </c>
      <c r="AF23" s="4">
        <v>45118</v>
      </c>
      <c r="AG23" s="4">
        <v>45107</v>
      </c>
      <c r="AH23" s="8" t="s">
        <v>277</v>
      </c>
    </row>
    <row r="24" spans="1:34" x14ac:dyDescent="0.25">
      <c r="A24">
        <v>2023</v>
      </c>
      <c r="B24" s="4">
        <v>45017</v>
      </c>
      <c r="C24" s="4">
        <v>45107</v>
      </c>
      <c r="D24" t="s">
        <v>85</v>
      </c>
      <c r="E24">
        <v>4</v>
      </c>
      <c r="F24" t="s">
        <v>221</v>
      </c>
      <c r="G24" t="s">
        <v>221</v>
      </c>
      <c r="H24" t="s">
        <v>229</v>
      </c>
      <c r="I24" t="s">
        <v>248</v>
      </c>
      <c r="J24" t="s">
        <v>273</v>
      </c>
      <c r="K24" t="s">
        <v>253</v>
      </c>
      <c r="L24" t="s">
        <v>96</v>
      </c>
      <c r="M24" s="5" t="s">
        <v>97</v>
      </c>
      <c r="N24">
        <f>3999.77*2</f>
        <v>7999.54</v>
      </c>
      <c r="O24" t="s">
        <v>275</v>
      </c>
      <c r="P24">
        <f>3530.19*2</f>
        <v>7060.38</v>
      </c>
      <c r="Q24" t="s">
        <v>275</v>
      </c>
      <c r="R24" s="10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 s="14">
        <v>17</v>
      </c>
      <c r="AC24">
        <v>17</v>
      </c>
      <c r="AD24">
        <v>17</v>
      </c>
      <c r="AE24" t="s">
        <v>276</v>
      </c>
      <c r="AF24" s="4">
        <v>45118</v>
      </c>
      <c r="AG24" s="4">
        <v>45107</v>
      </c>
      <c r="AH24" s="8" t="s">
        <v>277</v>
      </c>
    </row>
    <row r="25" spans="1:34" x14ac:dyDescent="0.25">
      <c r="A25">
        <v>2023</v>
      </c>
      <c r="B25" s="4">
        <v>45017</v>
      </c>
      <c r="C25" s="4">
        <v>45107</v>
      </c>
      <c r="D25" t="s">
        <v>85</v>
      </c>
      <c r="E25">
        <v>3</v>
      </c>
      <c r="F25" t="s">
        <v>226</v>
      </c>
      <c r="G25" t="s">
        <v>226</v>
      </c>
      <c r="H25" t="s">
        <v>218</v>
      </c>
      <c r="I25" t="s">
        <v>249</v>
      </c>
      <c r="J25" t="s">
        <v>253</v>
      </c>
      <c r="K25" t="s">
        <v>274</v>
      </c>
      <c r="L25" t="s">
        <v>96</v>
      </c>
      <c r="M25" t="s">
        <v>97</v>
      </c>
      <c r="N25">
        <f>3768.22*2</f>
        <v>7536.44</v>
      </c>
      <c r="O25" t="s">
        <v>275</v>
      </c>
      <c r="P25">
        <f>3354.76*2</f>
        <v>6709.52</v>
      </c>
      <c r="Q25" t="s">
        <v>275</v>
      </c>
      <c r="R25" s="10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 s="14">
        <v>18</v>
      </c>
      <c r="AC25">
        <v>18</v>
      </c>
      <c r="AD25">
        <v>18</v>
      </c>
      <c r="AE25" t="s">
        <v>276</v>
      </c>
      <c r="AF25" s="4">
        <v>45118</v>
      </c>
      <c r="AG25" s="4">
        <v>45107</v>
      </c>
      <c r="AH25" s="8" t="s">
        <v>297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topLeftCell="A3" workbookViewId="0">
      <selection activeCell="A4" sqref="A4:A2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3">
        <v>1</v>
      </c>
      <c r="B4" t="s">
        <v>285</v>
      </c>
      <c r="C4">
        <v>0</v>
      </c>
      <c r="D4">
        <v>0</v>
      </c>
      <c r="E4" t="s">
        <v>275</v>
      </c>
      <c r="F4" t="s">
        <v>287</v>
      </c>
    </row>
    <row r="5" spans="1:6" x14ac:dyDescent="0.25">
      <c r="A5" s="3">
        <v>2</v>
      </c>
      <c r="B5" s="3" t="s">
        <v>285</v>
      </c>
      <c r="C5" s="3">
        <v>0</v>
      </c>
      <c r="D5" s="3">
        <v>0</v>
      </c>
      <c r="E5" s="3" t="s">
        <v>275</v>
      </c>
      <c r="F5" s="3" t="s">
        <v>287</v>
      </c>
    </row>
    <row r="6" spans="1:6" x14ac:dyDescent="0.25">
      <c r="A6" s="3">
        <v>3</v>
      </c>
      <c r="B6" s="3" t="s">
        <v>285</v>
      </c>
      <c r="C6" s="3">
        <v>0</v>
      </c>
      <c r="D6" s="3">
        <v>0</v>
      </c>
      <c r="E6" s="3" t="s">
        <v>275</v>
      </c>
      <c r="F6" s="3" t="s">
        <v>287</v>
      </c>
    </row>
    <row r="7" spans="1:6" x14ac:dyDescent="0.25">
      <c r="A7" s="3">
        <v>4</v>
      </c>
      <c r="B7" s="3" t="s">
        <v>285</v>
      </c>
      <c r="C7" s="3">
        <v>0</v>
      </c>
      <c r="D7" s="3">
        <v>0</v>
      </c>
      <c r="E7" s="3" t="s">
        <v>275</v>
      </c>
      <c r="F7" s="3" t="s">
        <v>287</v>
      </c>
    </row>
    <row r="8" spans="1:6" x14ac:dyDescent="0.25">
      <c r="A8" s="3">
        <v>5</v>
      </c>
      <c r="B8" s="3" t="s">
        <v>285</v>
      </c>
      <c r="C8" s="3">
        <v>0</v>
      </c>
      <c r="D8" s="3">
        <v>0</v>
      </c>
      <c r="E8" s="3" t="s">
        <v>275</v>
      </c>
      <c r="F8" s="3" t="s">
        <v>287</v>
      </c>
    </row>
    <row r="9" spans="1:6" x14ac:dyDescent="0.25">
      <c r="A9" s="3">
        <v>6</v>
      </c>
      <c r="B9" s="3" t="s">
        <v>285</v>
      </c>
      <c r="C9" s="3">
        <v>0</v>
      </c>
      <c r="D9" s="3">
        <v>0</v>
      </c>
      <c r="E9" s="3" t="s">
        <v>275</v>
      </c>
      <c r="F9" s="3" t="s">
        <v>287</v>
      </c>
    </row>
    <row r="10" spans="1:6" x14ac:dyDescent="0.25">
      <c r="A10" s="3">
        <v>7</v>
      </c>
      <c r="B10" s="3" t="s">
        <v>285</v>
      </c>
      <c r="C10" s="3">
        <v>0</v>
      </c>
      <c r="D10" s="3">
        <v>0</v>
      </c>
      <c r="E10" s="3" t="s">
        <v>275</v>
      </c>
      <c r="F10" s="3" t="s">
        <v>287</v>
      </c>
    </row>
    <row r="11" spans="1:6" x14ac:dyDescent="0.25">
      <c r="A11" s="3">
        <v>8</v>
      </c>
      <c r="B11" s="3" t="s">
        <v>285</v>
      </c>
      <c r="C11" s="3">
        <v>0</v>
      </c>
      <c r="D11" s="3">
        <v>0</v>
      </c>
      <c r="E11" s="3" t="s">
        <v>275</v>
      </c>
      <c r="F11" s="3" t="s">
        <v>287</v>
      </c>
    </row>
    <row r="12" spans="1:6" x14ac:dyDescent="0.25">
      <c r="A12" s="3">
        <v>9</v>
      </c>
      <c r="B12" s="3" t="s">
        <v>285</v>
      </c>
      <c r="C12" s="3">
        <v>0</v>
      </c>
      <c r="D12" s="3">
        <v>0</v>
      </c>
      <c r="E12" s="3" t="s">
        <v>275</v>
      </c>
      <c r="F12" s="3" t="s">
        <v>287</v>
      </c>
    </row>
    <row r="13" spans="1:6" x14ac:dyDescent="0.25">
      <c r="A13" s="3">
        <v>10</v>
      </c>
      <c r="B13" s="3" t="s">
        <v>285</v>
      </c>
      <c r="C13" s="3">
        <v>0</v>
      </c>
      <c r="D13" s="3">
        <v>0</v>
      </c>
      <c r="E13" s="3" t="s">
        <v>275</v>
      </c>
      <c r="F13" s="3" t="s">
        <v>287</v>
      </c>
    </row>
    <row r="14" spans="1:6" x14ac:dyDescent="0.25">
      <c r="A14" s="3">
        <v>11</v>
      </c>
      <c r="B14" s="3" t="s">
        <v>285</v>
      </c>
      <c r="C14" s="3">
        <v>0</v>
      </c>
      <c r="D14" s="3">
        <v>0</v>
      </c>
      <c r="E14" s="3" t="s">
        <v>275</v>
      </c>
      <c r="F14" s="3" t="s">
        <v>287</v>
      </c>
    </row>
    <row r="15" spans="1:6" x14ac:dyDescent="0.25">
      <c r="A15" s="3">
        <v>12</v>
      </c>
      <c r="B15" s="3" t="s">
        <v>285</v>
      </c>
      <c r="C15" s="3">
        <v>0</v>
      </c>
      <c r="D15" s="3">
        <v>0</v>
      </c>
      <c r="E15" s="3" t="s">
        <v>275</v>
      </c>
      <c r="F15" s="3" t="s">
        <v>287</v>
      </c>
    </row>
    <row r="16" spans="1:6" x14ac:dyDescent="0.25">
      <c r="A16" s="3">
        <v>13</v>
      </c>
      <c r="B16" s="3" t="s">
        <v>285</v>
      </c>
      <c r="C16" s="3">
        <v>0</v>
      </c>
      <c r="D16" s="3">
        <v>0</v>
      </c>
      <c r="E16" s="3" t="s">
        <v>275</v>
      </c>
      <c r="F16" s="3" t="s">
        <v>287</v>
      </c>
    </row>
    <row r="17" spans="1:6" x14ac:dyDescent="0.25">
      <c r="A17" s="3">
        <v>14</v>
      </c>
      <c r="B17" s="3" t="s">
        <v>285</v>
      </c>
      <c r="C17" s="3">
        <v>0</v>
      </c>
      <c r="D17" s="3">
        <v>0</v>
      </c>
      <c r="E17" s="3" t="s">
        <v>275</v>
      </c>
      <c r="F17" s="3" t="s">
        <v>287</v>
      </c>
    </row>
    <row r="18" spans="1:6" x14ac:dyDescent="0.25">
      <c r="A18" s="3">
        <v>15</v>
      </c>
      <c r="B18" s="3" t="s">
        <v>285</v>
      </c>
      <c r="C18" s="3">
        <v>0</v>
      </c>
      <c r="D18" s="3">
        <v>0</v>
      </c>
      <c r="E18" s="3" t="s">
        <v>275</v>
      </c>
      <c r="F18" s="3" t="s">
        <v>287</v>
      </c>
    </row>
    <row r="19" spans="1:6" x14ac:dyDescent="0.25">
      <c r="A19" s="3">
        <v>16</v>
      </c>
      <c r="B19" s="3" t="s">
        <v>285</v>
      </c>
      <c r="C19" s="3">
        <v>0</v>
      </c>
      <c r="D19" s="3">
        <v>0</v>
      </c>
      <c r="E19" s="3" t="s">
        <v>275</v>
      </c>
      <c r="F19" s="3" t="s">
        <v>287</v>
      </c>
    </row>
    <row r="20" spans="1:6" x14ac:dyDescent="0.25">
      <c r="A20" s="3">
        <v>17</v>
      </c>
      <c r="B20" s="3" t="s">
        <v>285</v>
      </c>
      <c r="C20" s="3">
        <v>0</v>
      </c>
      <c r="D20" s="3">
        <v>0</v>
      </c>
      <c r="E20" s="3" t="s">
        <v>275</v>
      </c>
      <c r="F20" s="3" t="s">
        <v>287</v>
      </c>
    </row>
    <row r="21" spans="1:6" x14ac:dyDescent="0.25">
      <c r="A21" s="3">
        <v>18</v>
      </c>
      <c r="B21" s="3" t="s">
        <v>285</v>
      </c>
      <c r="C21" s="3">
        <v>0</v>
      </c>
      <c r="D21" s="3">
        <v>0</v>
      </c>
      <c r="E21" s="3" t="s">
        <v>275</v>
      </c>
      <c r="F21" s="3" t="s">
        <v>287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1"/>
  <sheetViews>
    <sheetView topLeftCell="A3" workbookViewId="0">
      <selection activeCell="A4" sqref="A4:A2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3">
        <v>1</v>
      </c>
      <c r="B4" t="s">
        <v>288</v>
      </c>
      <c r="C4">
        <v>0</v>
      </c>
      <c r="D4">
        <v>0</v>
      </c>
      <c r="E4" t="s">
        <v>275</v>
      </c>
      <c r="F4" t="s">
        <v>281</v>
      </c>
    </row>
    <row r="5" spans="1:6" x14ac:dyDescent="0.25">
      <c r="A5" s="3">
        <v>2</v>
      </c>
      <c r="B5" s="3" t="s">
        <v>288</v>
      </c>
      <c r="C5" s="3">
        <v>0</v>
      </c>
      <c r="D5" s="3">
        <v>0</v>
      </c>
      <c r="E5" s="3" t="s">
        <v>275</v>
      </c>
      <c r="F5" s="3" t="s">
        <v>281</v>
      </c>
    </row>
    <row r="6" spans="1:6" x14ac:dyDescent="0.25">
      <c r="A6" s="3">
        <v>3</v>
      </c>
      <c r="B6" s="3" t="s">
        <v>288</v>
      </c>
      <c r="C6" s="3">
        <v>0</v>
      </c>
      <c r="D6" s="3">
        <v>0</v>
      </c>
      <c r="E6" s="3" t="s">
        <v>275</v>
      </c>
      <c r="F6" s="3" t="s">
        <v>281</v>
      </c>
    </row>
    <row r="7" spans="1:6" x14ac:dyDescent="0.25">
      <c r="A7" s="3">
        <v>4</v>
      </c>
      <c r="B7" s="3" t="s">
        <v>288</v>
      </c>
      <c r="C7" s="3">
        <v>0</v>
      </c>
      <c r="D7" s="3">
        <v>0</v>
      </c>
      <c r="E7" s="3" t="s">
        <v>275</v>
      </c>
      <c r="F7" s="3" t="s">
        <v>281</v>
      </c>
    </row>
    <row r="8" spans="1:6" x14ac:dyDescent="0.25">
      <c r="A8" s="3">
        <v>5</v>
      </c>
      <c r="B8" s="3" t="s">
        <v>288</v>
      </c>
      <c r="C8" s="3">
        <v>0</v>
      </c>
      <c r="D8" s="3">
        <v>0</v>
      </c>
      <c r="E8" s="3" t="s">
        <v>275</v>
      </c>
      <c r="F8" s="3" t="s">
        <v>281</v>
      </c>
    </row>
    <row r="9" spans="1:6" x14ac:dyDescent="0.25">
      <c r="A9" s="3">
        <v>6</v>
      </c>
      <c r="B9" s="3" t="s">
        <v>288</v>
      </c>
      <c r="C9" s="3">
        <v>0</v>
      </c>
      <c r="D9" s="3">
        <v>0</v>
      </c>
      <c r="E9" s="3" t="s">
        <v>275</v>
      </c>
      <c r="F9" s="3" t="s">
        <v>281</v>
      </c>
    </row>
    <row r="10" spans="1:6" x14ac:dyDescent="0.25">
      <c r="A10" s="3">
        <v>7</v>
      </c>
      <c r="B10" s="3" t="s">
        <v>288</v>
      </c>
      <c r="C10" s="3">
        <v>0</v>
      </c>
      <c r="D10" s="3">
        <v>0</v>
      </c>
      <c r="E10" s="3" t="s">
        <v>275</v>
      </c>
      <c r="F10" s="3" t="s">
        <v>281</v>
      </c>
    </row>
    <row r="11" spans="1:6" x14ac:dyDescent="0.25">
      <c r="A11" s="3">
        <v>8</v>
      </c>
      <c r="B11" s="3" t="s">
        <v>288</v>
      </c>
      <c r="C11" s="3">
        <v>0</v>
      </c>
      <c r="D11" s="3">
        <v>0</v>
      </c>
      <c r="E11" s="3" t="s">
        <v>275</v>
      </c>
      <c r="F11" s="3" t="s">
        <v>281</v>
      </c>
    </row>
    <row r="12" spans="1:6" x14ac:dyDescent="0.25">
      <c r="A12" s="3">
        <v>9</v>
      </c>
      <c r="B12" s="3" t="s">
        <v>288</v>
      </c>
      <c r="C12" s="3">
        <v>0</v>
      </c>
      <c r="D12" s="3">
        <v>0</v>
      </c>
      <c r="E12" s="3" t="s">
        <v>275</v>
      </c>
      <c r="F12" s="3" t="s">
        <v>281</v>
      </c>
    </row>
    <row r="13" spans="1:6" x14ac:dyDescent="0.25">
      <c r="A13" s="3">
        <v>10</v>
      </c>
      <c r="B13" s="3" t="s">
        <v>288</v>
      </c>
      <c r="C13" s="3">
        <v>0</v>
      </c>
      <c r="D13" s="3">
        <v>0</v>
      </c>
      <c r="E13" s="3" t="s">
        <v>275</v>
      </c>
      <c r="F13" s="3" t="s">
        <v>281</v>
      </c>
    </row>
    <row r="14" spans="1:6" x14ac:dyDescent="0.25">
      <c r="A14" s="3">
        <v>11</v>
      </c>
      <c r="B14" s="3" t="s">
        <v>288</v>
      </c>
      <c r="C14" s="3">
        <v>0</v>
      </c>
      <c r="D14" s="3">
        <v>0</v>
      </c>
      <c r="E14" s="3" t="s">
        <v>275</v>
      </c>
      <c r="F14" s="3" t="s">
        <v>281</v>
      </c>
    </row>
    <row r="15" spans="1:6" x14ac:dyDescent="0.25">
      <c r="A15" s="3">
        <v>12</v>
      </c>
      <c r="B15" s="3" t="s">
        <v>288</v>
      </c>
      <c r="C15" s="3">
        <v>0</v>
      </c>
      <c r="D15" s="3">
        <v>0</v>
      </c>
      <c r="E15" s="3" t="s">
        <v>275</v>
      </c>
      <c r="F15" s="3" t="s">
        <v>281</v>
      </c>
    </row>
    <row r="16" spans="1:6" x14ac:dyDescent="0.25">
      <c r="A16" s="3">
        <v>13</v>
      </c>
      <c r="B16" s="3" t="s">
        <v>288</v>
      </c>
      <c r="C16" s="3">
        <v>0</v>
      </c>
      <c r="D16" s="3">
        <v>0</v>
      </c>
      <c r="E16" s="3" t="s">
        <v>275</v>
      </c>
      <c r="F16" s="3" t="s">
        <v>281</v>
      </c>
    </row>
    <row r="17" spans="1:6" x14ac:dyDescent="0.25">
      <c r="A17" s="3">
        <v>14</v>
      </c>
      <c r="B17" s="3" t="s">
        <v>288</v>
      </c>
      <c r="C17" s="3">
        <v>0</v>
      </c>
      <c r="D17" s="3">
        <v>0</v>
      </c>
      <c r="E17" s="3" t="s">
        <v>275</v>
      </c>
      <c r="F17" s="3" t="s">
        <v>281</v>
      </c>
    </row>
    <row r="18" spans="1:6" x14ac:dyDescent="0.25">
      <c r="A18" s="3">
        <v>15</v>
      </c>
      <c r="B18" s="3" t="s">
        <v>288</v>
      </c>
      <c r="C18" s="3">
        <v>0</v>
      </c>
      <c r="D18" s="3">
        <v>0</v>
      </c>
      <c r="E18" s="3" t="s">
        <v>275</v>
      </c>
      <c r="F18" s="3" t="s">
        <v>281</v>
      </c>
    </row>
    <row r="19" spans="1:6" x14ac:dyDescent="0.25">
      <c r="A19" s="3">
        <v>16</v>
      </c>
      <c r="B19" s="3" t="s">
        <v>288</v>
      </c>
      <c r="C19" s="3">
        <v>0</v>
      </c>
      <c r="D19" s="3">
        <v>0</v>
      </c>
      <c r="E19" s="3" t="s">
        <v>275</v>
      </c>
      <c r="F19" s="3" t="s">
        <v>281</v>
      </c>
    </row>
    <row r="20" spans="1:6" x14ac:dyDescent="0.25">
      <c r="A20" s="3">
        <v>17</v>
      </c>
      <c r="B20" s="3" t="s">
        <v>288</v>
      </c>
      <c r="C20" s="3">
        <v>0</v>
      </c>
      <c r="D20" s="3">
        <v>0</v>
      </c>
      <c r="E20" s="3" t="s">
        <v>275</v>
      </c>
      <c r="F20" s="3" t="s">
        <v>281</v>
      </c>
    </row>
    <row r="21" spans="1:6" x14ac:dyDescent="0.25">
      <c r="A21" s="3">
        <v>18</v>
      </c>
      <c r="B21" s="3" t="s">
        <v>288</v>
      </c>
      <c r="C21" s="3">
        <v>0</v>
      </c>
      <c r="D21" s="3">
        <v>0</v>
      </c>
      <c r="E21" s="3" t="s">
        <v>275</v>
      </c>
      <c r="F21" s="3" t="s">
        <v>281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1"/>
  <sheetViews>
    <sheetView topLeftCell="A3" workbookViewId="0">
      <selection activeCell="A4" sqref="A4:A2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 s="3">
        <v>1</v>
      </c>
      <c r="B4" t="s">
        <v>289</v>
      </c>
      <c r="C4">
        <v>0</v>
      </c>
      <c r="D4">
        <v>0</v>
      </c>
      <c r="E4" t="s">
        <v>275</v>
      </c>
      <c r="F4" t="s">
        <v>281</v>
      </c>
    </row>
    <row r="5" spans="1:6" x14ac:dyDescent="0.25">
      <c r="A5" s="3">
        <v>2</v>
      </c>
      <c r="B5" s="3" t="s">
        <v>289</v>
      </c>
      <c r="C5" s="3">
        <v>0</v>
      </c>
      <c r="D5" s="3">
        <v>0</v>
      </c>
      <c r="E5" s="3" t="s">
        <v>275</v>
      </c>
      <c r="F5" s="3" t="s">
        <v>281</v>
      </c>
    </row>
    <row r="6" spans="1:6" x14ac:dyDescent="0.25">
      <c r="A6" s="3">
        <v>3</v>
      </c>
      <c r="B6" s="3" t="s">
        <v>289</v>
      </c>
      <c r="C6" s="3">
        <v>0</v>
      </c>
      <c r="D6" s="3">
        <v>0</v>
      </c>
      <c r="E6" s="3" t="s">
        <v>275</v>
      </c>
      <c r="F6" s="3" t="s">
        <v>281</v>
      </c>
    </row>
    <row r="7" spans="1:6" x14ac:dyDescent="0.25">
      <c r="A7" s="3">
        <v>4</v>
      </c>
      <c r="B7" s="3" t="s">
        <v>289</v>
      </c>
      <c r="C7" s="3">
        <v>0</v>
      </c>
      <c r="D7" s="3">
        <v>0</v>
      </c>
      <c r="E7" s="3" t="s">
        <v>275</v>
      </c>
      <c r="F7" s="3" t="s">
        <v>281</v>
      </c>
    </row>
    <row r="8" spans="1:6" x14ac:dyDescent="0.25">
      <c r="A8" s="3">
        <v>5</v>
      </c>
      <c r="B8" s="3" t="s">
        <v>289</v>
      </c>
      <c r="C8" s="3">
        <v>0</v>
      </c>
      <c r="D8" s="3">
        <v>0</v>
      </c>
      <c r="E8" s="3" t="s">
        <v>275</v>
      </c>
      <c r="F8" s="3" t="s">
        <v>281</v>
      </c>
    </row>
    <row r="9" spans="1:6" x14ac:dyDescent="0.25">
      <c r="A9" s="3">
        <v>6</v>
      </c>
      <c r="B9" s="3" t="s">
        <v>289</v>
      </c>
      <c r="C9" s="3">
        <v>0</v>
      </c>
      <c r="D9" s="3">
        <v>0</v>
      </c>
      <c r="E9" s="3" t="s">
        <v>275</v>
      </c>
      <c r="F9" s="3" t="s">
        <v>281</v>
      </c>
    </row>
    <row r="10" spans="1:6" x14ac:dyDescent="0.25">
      <c r="A10" s="3">
        <v>7</v>
      </c>
      <c r="B10" s="3" t="s">
        <v>289</v>
      </c>
      <c r="C10" s="3">
        <v>0</v>
      </c>
      <c r="D10" s="3">
        <v>0</v>
      </c>
      <c r="E10" s="3" t="s">
        <v>275</v>
      </c>
      <c r="F10" s="3" t="s">
        <v>281</v>
      </c>
    </row>
    <row r="11" spans="1:6" x14ac:dyDescent="0.25">
      <c r="A11" s="3">
        <v>8</v>
      </c>
      <c r="B11" s="3" t="s">
        <v>289</v>
      </c>
      <c r="C11" s="3">
        <v>0</v>
      </c>
      <c r="D11" s="3">
        <v>0</v>
      </c>
      <c r="E11" s="3" t="s">
        <v>275</v>
      </c>
      <c r="F11" s="3" t="s">
        <v>281</v>
      </c>
    </row>
    <row r="12" spans="1:6" x14ac:dyDescent="0.25">
      <c r="A12" s="3">
        <v>9</v>
      </c>
      <c r="B12" s="3" t="s">
        <v>289</v>
      </c>
      <c r="C12" s="3">
        <v>0</v>
      </c>
      <c r="D12" s="3">
        <v>0</v>
      </c>
      <c r="E12" s="3" t="s">
        <v>275</v>
      </c>
      <c r="F12" s="3" t="s">
        <v>281</v>
      </c>
    </row>
    <row r="13" spans="1:6" x14ac:dyDescent="0.25">
      <c r="A13" s="3">
        <v>10</v>
      </c>
      <c r="B13" s="3" t="s">
        <v>289</v>
      </c>
      <c r="C13" s="3">
        <v>0</v>
      </c>
      <c r="D13" s="3">
        <v>0</v>
      </c>
      <c r="E13" s="3" t="s">
        <v>275</v>
      </c>
      <c r="F13" s="3" t="s">
        <v>281</v>
      </c>
    </row>
    <row r="14" spans="1:6" x14ac:dyDescent="0.25">
      <c r="A14" s="3">
        <v>11</v>
      </c>
      <c r="B14" s="3" t="s">
        <v>289</v>
      </c>
      <c r="C14" s="3">
        <v>0</v>
      </c>
      <c r="D14" s="3">
        <v>0</v>
      </c>
      <c r="E14" s="3" t="s">
        <v>275</v>
      </c>
      <c r="F14" s="3" t="s">
        <v>281</v>
      </c>
    </row>
    <row r="15" spans="1:6" x14ac:dyDescent="0.25">
      <c r="A15" s="3">
        <v>12</v>
      </c>
      <c r="B15" s="3" t="s">
        <v>289</v>
      </c>
      <c r="C15" s="3">
        <v>0</v>
      </c>
      <c r="D15" s="3">
        <v>0</v>
      </c>
      <c r="E15" s="3" t="s">
        <v>275</v>
      </c>
      <c r="F15" s="3" t="s">
        <v>281</v>
      </c>
    </row>
    <row r="16" spans="1:6" x14ac:dyDescent="0.25">
      <c r="A16" s="3">
        <v>13</v>
      </c>
      <c r="B16" s="3" t="s">
        <v>289</v>
      </c>
      <c r="C16" s="3">
        <v>0</v>
      </c>
      <c r="D16" s="3">
        <v>0</v>
      </c>
      <c r="E16" s="3" t="s">
        <v>275</v>
      </c>
      <c r="F16" s="3" t="s">
        <v>281</v>
      </c>
    </row>
    <row r="17" spans="1:6" x14ac:dyDescent="0.25">
      <c r="A17" s="3">
        <v>14</v>
      </c>
      <c r="B17" s="3" t="s">
        <v>289</v>
      </c>
      <c r="C17" s="3">
        <v>0</v>
      </c>
      <c r="D17" s="3">
        <v>0</v>
      </c>
      <c r="E17" s="3" t="s">
        <v>275</v>
      </c>
      <c r="F17" s="3" t="s">
        <v>281</v>
      </c>
    </row>
    <row r="18" spans="1:6" x14ac:dyDescent="0.25">
      <c r="A18" s="3">
        <v>15</v>
      </c>
      <c r="B18" s="3" t="s">
        <v>289</v>
      </c>
      <c r="C18" s="3">
        <v>0</v>
      </c>
      <c r="D18" s="3">
        <v>0</v>
      </c>
      <c r="E18" s="3" t="s">
        <v>275</v>
      </c>
      <c r="F18" s="3" t="s">
        <v>281</v>
      </c>
    </row>
    <row r="19" spans="1:6" x14ac:dyDescent="0.25">
      <c r="A19" s="3">
        <v>16</v>
      </c>
      <c r="B19" s="3" t="s">
        <v>289</v>
      </c>
      <c r="C19" s="3">
        <v>0</v>
      </c>
      <c r="D19" s="3">
        <v>0</v>
      </c>
      <c r="E19" s="3" t="s">
        <v>275</v>
      </c>
      <c r="F19" s="3" t="s">
        <v>281</v>
      </c>
    </row>
    <row r="20" spans="1:6" x14ac:dyDescent="0.25">
      <c r="A20" s="3">
        <v>17</v>
      </c>
      <c r="B20" s="3" t="s">
        <v>289</v>
      </c>
      <c r="C20" s="3">
        <v>0</v>
      </c>
      <c r="D20" s="3">
        <v>0</v>
      </c>
      <c r="E20" s="3" t="s">
        <v>275</v>
      </c>
      <c r="F20" s="3" t="s">
        <v>281</v>
      </c>
    </row>
    <row r="21" spans="1:6" x14ac:dyDescent="0.25">
      <c r="A21" s="3">
        <v>18</v>
      </c>
      <c r="B21" s="3" t="s">
        <v>289</v>
      </c>
      <c r="C21" s="3">
        <v>0</v>
      </c>
      <c r="D21" s="3">
        <v>0</v>
      </c>
      <c r="E21" s="3" t="s">
        <v>275</v>
      </c>
      <c r="F21" s="3" t="s">
        <v>281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1"/>
  <sheetViews>
    <sheetView topLeftCell="A3" workbookViewId="0">
      <selection activeCell="A4" sqref="A4:A2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 s="3">
        <v>1</v>
      </c>
      <c r="B4" t="s">
        <v>290</v>
      </c>
      <c r="C4">
        <v>0</v>
      </c>
      <c r="D4">
        <v>0</v>
      </c>
      <c r="E4" t="s">
        <v>275</v>
      </c>
      <c r="F4" t="s">
        <v>286</v>
      </c>
    </row>
    <row r="5" spans="1:6" x14ac:dyDescent="0.25">
      <c r="A5" s="3">
        <v>2</v>
      </c>
      <c r="B5" s="3" t="s">
        <v>290</v>
      </c>
      <c r="C5" s="3">
        <v>0</v>
      </c>
      <c r="D5" s="3">
        <v>0</v>
      </c>
      <c r="E5" s="3" t="s">
        <v>275</v>
      </c>
      <c r="F5" s="3" t="s">
        <v>286</v>
      </c>
    </row>
    <row r="6" spans="1:6" x14ac:dyDescent="0.25">
      <c r="A6" s="3">
        <v>3</v>
      </c>
      <c r="B6" s="3" t="s">
        <v>290</v>
      </c>
      <c r="C6" s="3">
        <v>0</v>
      </c>
      <c r="D6" s="3">
        <v>0</v>
      </c>
      <c r="E6" s="3" t="s">
        <v>275</v>
      </c>
      <c r="F6" s="3" t="s">
        <v>286</v>
      </c>
    </row>
    <row r="7" spans="1:6" x14ac:dyDescent="0.25">
      <c r="A7" s="3">
        <v>4</v>
      </c>
      <c r="B7" s="3" t="s">
        <v>290</v>
      </c>
      <c r="C7" s="3">
        <v>0</v>
      </c>
      <c r="D7" s="3">
        <v>0</v>
      </c>
      <c r="E7" s="3" t="s">
        <v>275</v>
      </c>
      <c r="F7" s="3" t="s">
        <v>286</v>
      </c>
    </row>
    <row r="8" spans="1:6" x14ac:dyDescent="0.25">
      <c r="A8" s="3">
        <v>5</v>
      </c>
      <c r="B8" s="3" t="s">
        <v>290</v>
      </c>
      <c r="C8" s="3">
        <v>0</v>
      </c>
      <c r="D8" s="3">
        <v>0</v>
      </c>
      <c r="E8" s="3" t="s">
        <v>275</v>
      </c>
      <c r="F8" s="3" t="s">
        <v>286</v>
      </c>
    </row>
    <row r="9" spans="1:6" x14ac:dyDescent="0.25">
      <c r="A9" s="3">
        <v>6</v>
      </c>
      <c r="B9" s="3" t="s">
        <v>290</v>
      </c>
      <c r="C9" s="3">
        <v>0</v>
      </c>
      <c r="D9" s="3">
        <v>0</v>
      </c>
      <c r="E9" s="3" t="s">
        <v>275</v>
      </c>
      <c r="F9" s="3" t="s">
        <v>286</v>
      </c>
    </row>
    <row r="10" spans="1:6" x14ac:dyDescent="0.25">
      <c r="A10" s="3">
        <v>7</v>
      </c>
      <c r="B10" s="3" t="s">
        <v>290</v>
      </c>
      <c r="C10" s="3">
        <v>0</v>
      </c>
      <c r="D10" s="3">
        <v>0</v>
      </c>
      <c r="E10" s="3" t="s">
        <v>275</v>
      </c>
      <c r="F10" s="3" t="s">
        <v>286</v>
      </c>
    </row>
    <row r="11" spans="1:6" x14ac:dyDescent="0.25">
      <c r="A11" s="3">
        <v>8</v>
      </c>
      <c r="B11" s="3" t="s">
        <v>290</v>
      </c>
      <c r="C11" s="3">
        <v>0</v>
      </c>
      <c r="D11" s="3">
        <v>0</v>
      </c>
      <c r="E11" s="3" t="s">
        <v>275</v>
      </c>
      <c r="F11" s="3" t="s">
        <v>286</v>
      </c>
    </row>
    <row r="12" spans="1:6" x14ac:dyDescent="0.25">
      <c r="A12" s="3">
        <v>9</v>
      </c>
      <c r="B12" s="3" t="s">
        <v>290</v>
      </c>
      <c r="C12" s="3">
        <v>0</v>
      </c>
      <c r="D12" s="3">
        <v>0</v>
      </c>
      <c r="E12" s="3" t="s">
        <v>275</v>
      </c>
      <c r="F12" s="3" t="s">
        <v>286</v>
      </c>
    </row>
    <row r="13" spans="1:6" x14ac:dyDescent="0.25">
      <c r="A13" s="3">
        <v>10</v>
      </c>
      <c r="B13" s="3" t="s">
        <v>290</v>
      </c>
      <c r="C13" s="3">
        <v>0</v>
      </c>
      <c r="D13" s="3">
        <v>0</v>
      </c>
      <c r="E13" s="3" t="s">
        <v>275</v>
      </c>
      <c r="F13" s="3" t="s">
        <v>286</v>
      </c>
    </row>
    <row r="14" spans="1:6" x14ac:dyDescent="0.25">
      <c r="A14" s="3">
        <v>11</v>
      </c>
      <c r="B14" s="3" t="s">
        <v>290</v>
      </c>
      <c r="C14" s="3">
        <v>0</v>
      </c>
      <c r="D14" s="3">
        <v>0</v>
      </c>
      <c r="E14" s="3" t="s">
        <v>275</v>
      </c>
      <c r="F14" s="3" t="s">
        <v>286</v>
      </c>
    </row>
    <row r="15" spans="1:6" x14ac:dyDescent="0.25">
      <c r="A15" s="3">
        <v>12</v>
      </c>
      <c r="B15" s="3" t="s">
        <v>290</v>
      </c>
      <c r="C15" s="3">
        <v>0</v>
      </c>
      <c r="D15" s="3">
        <v>0</v>
      </c>
      <c r="E15" s="3" t="s">
        <v>275</v>
      </c>
      <c r="F15" s="3" t="s">
        <v>286</v>
      </c>
    </row>
    <row r="16" spans="1:6" x14ac:dyDescent="0.25">
      <c r="A16" s="3">
        <v>13</v>
      </c>
      <c r="B16" s="3" t="s">
        <v>290</v>
      </c>
      <c r="C16" s="3">
        <v>0</v>
      </c>
      <c r="D16" s="3">
        <v>0</v>
      </c>
      <c r="E16" s="3" t="s">
        <v>275</v>
      </c>
      <c r="F16" s="3" t="s">
        <v>286</v>
      </c>
    </row>
    <row r="17" spans="1:6" x14ac:dyDescent="0.25">
      <c r="A17" s="3">
        <v>14</v>
      </c>
      <c r="B17" s="3" t="s">
        <v>290</v>
      </c>
      <c r="C17" s="3">
        <v>0</v>
      </c>
      <c r="D17" s="3">
        <v>0</v>
      </c>
      <c r="E17" s="3" t="s">
        <v>275</v>
      </c>
      <c r="F17" s="3" t="s">
        <v>286</v>
      </c>
    </row>
    <row r="18" spans="1:6" x14ac:dyDescent="0.25">
      <c r="A18" s="3">
        <v>15</v>
      </c>
      <c r="B18" s="3" t="s">
        <v>290</v>
      </c>
      <c r="C18" s="3">
        <v>0</v>
      </c>
      <c r="D18" s="3">
        <v>0</v>
      </c>
      <c r="E18" s="3" t="s">
        <v>275</v>
      </c>
      <c r="F18" s="3" t="s">
        <v>286</v>
      </c>
    </row>
    <row r="19" spans="1:6" x14ac:dyDescent="0.25">
      <c r="A19" s="3">
        <v>16</v>
      </c>
      <c r="B19" s="3" t="s">
        <v>290</v>
      </c>
      <c r="C19" s="3">
        <v>0</v>
      </c>
      <c r="D19" s="3">
        <v>0</v>
      </c>
      <c r="E19" s="3" t="s">
        <v>275</v>
      </c>
      <c r="F19" s="3" t="s">
        <v>286</v>
      </c>
    </row>
    <row r="20" spans="1:6" x14ac:dyDescent="0.25">
      <c r="A20" s="3">
        <v>17</v>
      </c>
      <c r="B20" s="3" t="s">
        <v>290</v>
      </c>
      <c r="C20" s="3">
        <v>0</v>
      </c>
      <c r="D20" s="3">
        <v>0</v>
      </c>
      <c r="E20" s="3" t="s">
        <v>275</v>
      </c>
      <c r="F20" s="3" t="s">
        <v>286</v>
      </c>
    </row>
    <row r="21" spans="1:6" x14ac:dyDescent="0.25">
      <c r="A21" s="3">
        <v>18</v>
      </c>
      <c r="B21" s="3" t="s">
        <v>290</v>
      </c>
      <c r="C21" s="3">
        <v>0</v>
      </c>
      <c r="D21" s="3">
        <v>0</v>
      </c>
      <c r="E21" s="3" t="s">
        <v>275</v>
      </c>
      <c r="F21" s="3" t="s">
        <v>286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1"/>
  <sheetViews>
    <sheetView topLeftCell="A3" workbookViewId="0">
      <selection activeCell="A4" sqref="A4:A2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 s="3">
        <v>1</v>
      </c>
      <c r="B4" t="s">
        <v>291</v>
      </c>
      <c r="C4">
        <v>0</v>
      </c>
      <c r="D4">
        <v>0</v>
      </c>
      <c r="E4" t="s">
        <v>275</v>
      </c>
      <c r="F4" t="s">
        <v>287</v>
      </c>
    </row>
    <row r="5" spans="1:6" x14ac:dyDescent="0.25">
      <c r="A5" s="3">
        <v>2</v>
      </c>
      <c r="B5" s="3" t="s">
        <v>291</v>
      </c>
      <c r="C5" s="3">
        <v>0</v>
      </c>
      <c r="D5" s="3">
        <v>0</v>
      </c>
      <c r="E5" s="3" t="s">
        <v>275</v>
      </c>
      <c r="F5" s="3" t="s">
        <v>287</v>
      </c>
    </row>
    <row r="6" spans="1:6" x14ac:dyDescent="0.25">
      <c r="A6" s="3">
        <v>3</v>
      </c>
      <c r="B6" s="3" t="s">
        <v>291</v>
      </c>
      <c r="C6" s="3">
        <v>0</v>
      </c>
      <c r="D6" s="3">
        <v>0</v>
      </c>
      <c r="E6" s="3" t="s">
        <v>275</v>
      </c>
      <c r="F6" s="3" t="s">
        <v>287</v>
      </c>
    </row>
    <row r="7" spans="1:6" x14ac:dyDescent="0.25">
      <c r="A7" s="3">
        <v>4</v>
      </c>
      <c r="B7" s="3" t="s">
        <v>291</v>
      </c>
      <c r="C7" s="3">
        <v>0</v>
      </c>
      <c r="D7" s="3">
        <v>0</v>
      </c>
      <c r="E7" s="3" t="s">
        <v>275</v>
      </c>
      <c r="F7" s="3" t="s">
        <v>287</v>
      </c>
    </row>
    <row r="8" spans="1:6" x14ac:dyDescent="0.25">
      <c r="A8" s="3">
        <v>5</v>
      </c>
      <c r="B8" s="3" t="s">
        <v>291</v>
      </c>
      <c r="C8" s="3">
        <v>0</v>
      </c>
      <c r="D8" s="3">
        <v>0</v>
      </c>
      <c r="E8" s="3" t="s">
        <v>275</v>
      </c>
      <c r="F8" s="3" t="s">
        <v>287</v>
      </c>
    </row>
    <row r="9" spans="1:6" x14ac:dyDescent="0.25">
      <c r="A9" s="3">
        <v>6</v>
      </c>
      <c r="B9" s="3" t="s">
        <v>291</v>
      </c>
      <c r="C9" s="3">
        <v>0</v>
      </c>
      <c r="D9" s="3">
        <v>0</v>
      </c>
      <c r="E9" s="3" t="s">
        <v>275</v>
      </c>
      <c r="F9" s="3" t="s">
        <v>287</v>
      </c>
    </row>
    <row r="10" spans="1:6" x14ac:dyDescent="0.25">
      <c r="A10" s="3">
        <v>7</v>
      </c>
      <c r="B10" s="3" t="s">
        <v>291</v>
      </c>
      <c r="C10" s="3">
        <v>0</v>
      </c>
      <c r="D10" s="3">
        <v>0</v>
      </c>
      <c r="E10" s="3" t="s">
        <v>275</v>
      </c>
      <c r="F10" s="3" t="s">
        <v>287</v>
      </c>
    </row>
    <row r="11" spans="1:6" x14ac:dyDescent="0.25">
      <c r="A11" s="3">
        <v>8</v>
      </c>
      <c r="B11" s="3" t="s">
        <v>291</v>
      </c>
      <c r="C11" s="3">
        <v>0</v>
      </c>
      <c r="D11" s="3">
        <v>0</v>
      </c>
      <c r="E11" s="3" t="s">
        <v>275</v>
      </c>
      <c r="F11" s="3" t="s">
        <v>287</v>
      </c>
    </row>
    <row r="12" spans="1:6" x14ac:dyDescent="0.25">
      <c r="A12" s="3">
        <v>9</v>
      </c>
      <c r="B12" s="3" t="s">
        <v>291</v>
      </c>
      <c r="C12" s="3">
        <v>0</v>
      </c>
      <c r="D12" s="3">
        <v>0</v>
      </c>
      <c r="E12" s="3" t="s">
        <v>275</v>
      </c>
      <c r="F12" s="3" t="s">
        <v>287</v>
      </c>
    </row>
    <row r="13" spans="1:6" x14ac:dyDescent="0.25">
      <c r="A13" s="3">
        <v>10</v>
      </c>
      <c r="B13" s="3" t="s">
        <v>291</v>
      </c>
      <c r="C13" s="3">
        <v>0</v>
      </c>
      <c r="D13" s="3">
        <v>0</v>
      </c>
      <c r="E13" s="3" t="s">
        <v>275</v>
      </c>
      <c r="F13" s="3" t="s">
        <v>287</v>
      </c>
    </row>
    <row r="14" spans="1:6" x14ac:dyDescent="0.25">
      <c r="A14" s="3">
        <v>11</v>
      </c>
      <c r="B14" s="3" t="s">
        <v>291</v>
      </c>
      <c r="C14" s="3">
        <v>0</v>
      </c>
      <c r="D14" s="3">
        <v>0</v>
      </c>
      <c r="E14" s="3" t="s">
        <v>275</v>
      </c>
      <c r="F14" s="3" t="s">
        <v>287</v>
      </c>
    </row>
    <row r="15" spans="1:6" x14ac:dyDescent="0.25">
      <c r="A15" s="3">
        <v>12</v>
      </c>
      <c r="B15" s="3" t="s">
        <v>291</v>
      </c>
      <c r="C15" s="3">
        <v>0</v>
      </c>
      <c r="D15" s="3">
        <v>0</v>
      </c>
      <c r="E15" s="3" t="s">
        <v>275</v>
      </c>
      <c r="F15" s="3" t="s">
        <v>287</v>
      </c>
    </row>
    <row r="16" spans="1:6" x14ac:dyDescent="0.25">
      <c r="A16" s="3">
        <v>13</v>
      </c>
      <c r="B16" s="3" t="s">
        <v>291</v>
      </c>
      <c r="C16" s="3">
        <v>0</v>
      </c>
      <c r="D16" s="3">
        <v>0</v>
      </c>
      <c r="E16" s="3" t="s">
        <v>275</v>
      </c>
      <c r="F16" s="3" t="s">
        <v>287</v>
      </c>
    </row>
    <row r="17" spans="1:6" x14ac:dyDescent="0.25">
      <c r="A17" s="3">
        <v>14</v>
      </c>
      <c r="B17" s="3" t="s">
        <v>291</v>
      </c>
      <c r="C17" s="3">
        <v>0</v>
      </c>
      <c r="D17" s="3">
        <v>0</v>
      </c>
      <c r="E17" s="3" t="s">
        <v>275</v>
      </c>
      <c r="F17" s="3" t="s">
        <v>287</v>
      </c>
    </row>
    <row r="18" spans="1:6" x14ac:dyDescent="0.25">
      <c r="A18" s="3">
        <v>15</v>
      </c>
      <c r="B18" s="3" t="s">
        <v>291</v>
      </c>
      <c r="C18" s="3">
        <v>0</v>
      </c>
      <c r="D18" s="3">
        <v>0</v>
      </c>
      <c r="E18" s="3" t="s">
        <v>275</v>
      </c>
      <c r="F18" s="3" t="s">
        <v>287</v>
      </c>
    </row>
    <row r="19" spans="1:6" x14ac:dyDescent="0.25">
      <c r="A19" s="3">
        <v>16</v>
      </c>
      <c r="B19" s="3" t="s">
        <v>291</v>
      </c>
      <c r="C19" s="3">
        <v>0</v>
      </c>
      <c r="D19" s="3">
        <v>0</v>
      </c>
      <c r="E19" s="3" t="s">
        <v>275</v>
      </c>
      <c r="F19" s="3" t="s">
        <v>287</v>
      </c>
    </row>
    <row r="20" spans="1:6" x14ac:dyDescent="0.25">
      <c r="A20" s="3">
        <v>17</v>
      </c>
      <c r="B20" s="3" t="s">
        <v>291</v>
      </c>
      <c r="C20" s="3">
        <v>0</v>
      </c>
      <c r="D20" s="3">
        <v>0</v>
      </c>
      <c r="E20" s="3" t="s">
        <v>275</v>
      </c>
      <c r="F20" s="3" t="s">
        <v>287</v>
      </c>
    </row>
    <row r="21" spans="1:6" x14ac:dyDescent="0.25">
      <c r="A21" s="3">
        <v>18</v>
      </c>
      <c r="B21" s="3" t="s">
        <v>291</v>
      </c>
      <c r="C21" s="3">
        <v>0</v>
      </c>
      <c r="D21" s="3">
        <v>0</v>
      </c>
      <c r="E21" s="3" t="s">
        <v>275</v>
      </c>
      <c r="F21" s="3" t="s">
        <v>287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1"/>
  <sheetViews>
    <sheetView topLeftCell="A3" workbookViewId="0">
      <selection activeCell="B4" sqref="B4:B2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3">
        <v>1</v>
      </c>
      <c r="B4" s="14" t="s">
        <v>292</v>
      </c>
      <c r="C4">
        <v>500</v>
      </c>
      <c r="D4" s="9">
        <v>500</v>
      </c>
      <c r="E4" t="s">
        <v>275</v>
      </c>
      <c r="F4" t="s">
        <v>286</v>
      </c>
    </row>
    <row r="5" spans="1:6" x14ac:dyDescent="0.25">
      <c r="A5" s="3">
        <v>2</v>
      </c>
      <c r="B5" s="14" t="s">
        <v>298</v>
      </c>
      <c r="C5">
        <v>1802.7</v>
      </c>
      <c r="D5" s="9">
        <v>1802.7</v>
      </c>
      <c r="E5" s="3" t="s">
        <v>275</v>
      </c>
      <c r="F5" s="3" t="s">
        <v>286</v>
      </c>
    </row>
    <row r="6" spans="1:6" x14ac:dyDescent="0.25">
      <c r="A6" s="3">
        <v>3</v>
      </c>
      <c r="B6" s="14" t="s">
        <v>279</v>
      </c>
      <c r="C6">
        <v>2173.9899999999998</v>
      </c>
      <c r="D6" s="9">
        <v>2173.9899999999998</v>
      </c>
      <c r="E6" s="3" t="s">
        <v>275</v>
      </c>
      <c r="F6" s="3" t="s">
        <v>286</v>
      </c>
    </row>
    <row r="7" spans="1:6" x14ac:dyDescent="0.25">
      <c r="A7" s="3">
        <v>4</v>
      </c>
      <c r="B7" s="14" t="s">
        <v>298</v>
      </c>
      <c r="C7">
        <v>1624.2</v>
      </c>
      <c r="D7" s="9">
        <v>1624.2</v>
      </c>
      <c r="E7" s="3" t="s">
        <v>275</v>
      </c>
      <c r="F7" s="3" t="s">
        <v>286</v>
      </c>
    </row>
    <row r="8" spans="1:6" x14ac:dyDescent="0.25">
      <c r="A8" s="3">
        <v>5</v>
      </c>
      <c r="B8" s="14" t="s">
        <v>298</v>
      </c>
      <c r="C8">
        <v>1624.2</v>
      </c>
      <c r="D8" s="9">
        <v>1624.2</v>
      </c>
      <c r="E8" s="3" t="s">
        <v>275</v>
      </c>
      <c r="F8" s="3" t="s">
        <v>286</v>
      </c>
    </row>
    <row r="9" spans="1:6" x14ac:dyDescent="0.25">
      <c r="A9" s="3">
        <v>6</v>
      </c>
      <c r="B9" s="14" t="s">
        <v>299</v>
      </c>
      <c r="C9">
        <v>2164.94</v>
      </c>
      <c r="D9" s="9">
        <v>2164.94</v>
      </c>
      <c r="E9" s="3" t="s">
        <v>275</v>
      </c>
      <c r="F9" s="3" t="s">
        <v>286</v>
      </c>
    </row>
    <row r="10" spans="1:6" x14ac:dyDescent="0.25">
      <c r="A10" s="3">
        <v>7</v>
      </c>
      <c r="B10" s="14" t="s">
        <v>298</v>
      </c>
      <c r="C10">
        <v>1624.2</v>
      </c>
      <c r="D10" s="9">
        <v>1624.2</v>
      </c>
      <c r="E10" s="3" t="s">
        <v>275</v>
      </c>
      <c r="F10" s="3" t="s">
        <v>286</v>
      </c>
    </row>
    <row r="11" spans="1:6" x14ac:dyDescent="0.25">
      <c r="A11" s="3">
        <v>8</v>
      </c>
      <c r="B11" s="14" t="s">
        <v>279</v>
      </c>
      <c r="C11">
        <v>1505.28</v>
      </c>
      <c r="D11" s="9">
        <v>1505.28</v>
      </c>
      <c r="E11" s="3" t="s">
        <v>275</v>
      </c>
      <c r="F11" s="3" t="s">
        <v>286</v>
      </c>
    </row>
    <row r="12" spans="1:6" x14ac:dyDescent="0.25">
      <c r="A12" s="3">
        <v>9</v>
      </c>
      <c r="B12" s="14" t="s">
        <v>299</v>
      </c>
      <c r="C12">
        <v>2649.34</v>
      </c>
      <c r="D12" s="9">
        <v>2649.34</v>
      </c>
      <c r="E12" s="3" t="s">
        <v>275</v>
      </c>
      <c r="F12" s="3" t="s">
        <v>286</v>
      </c>
    </row>
    <row r="13" spans="1:6" x14ac:dyDescent="0.25">
      <c r="A13" s="3">
        <v>10</v>
      </c>
      <c r="B13" s="14" t="s">
        <v>298</v>
      </c>
      <c r="C13">
        <v>1624.2</v>
      </c>
      <c r="D13" s="9">
        <v>1624.2</v>
      </c>
      <c r="E13" s="3" t="s">
        <v>275</v>
      </c>
      <c r="F13" s="3" t="s">
        <v>286</v>
      </c>
    </row>
    <row r="14" spans="1:6" x14ac:dyDescent="0.25">
      <c r="A14" s="3">
        <v>11</v>
      </c>
      <c r="B14" s="14" t="s">
        <v>298</v>
      </c>
      <c r="C14">
        <v>1590.6</v>
      </c>
      <c r="D14" s="9">
        <v>1590.6</v>
      </c>
      <c r="E14" s="3" t="s">
        <v>275</v>
      </c>
      <c r="F14" s="3" t="s">
        <v>286</v>
      </c>
    </row>
    <row r="15" spans="1:6" x14ac:dyDescent="0.25">
      <c r="A15" s="3">
        <v>12</v>
      </c>
      <c r="B15" s="14" t="s">
        <v>299</v>
      </c>
      <c r="C15">
        <v>2164.94</v>
      </c>
      <c r="D15" s="9">
        <v>2164.94</v>
      </c>
      <c r="E15" s="3" t="s">
        <v>275</v>
      </c>
      <c r="F15" s="3" t="s">
        <v>286</v>
      </c>
    </row>
    <row r="16" spans="1:6" x14ac:dyDescent="0.25">
      <c r="A16" s="3">
        <v>13</v>
      </c>
      <c r="B16" s="14" t="s">
        <v>279</v>
      </c>
      <c r="C16">
        <v>1090.5999999999999</v>
      </c>
      <c r="D16" s="9">
        <v>1090.5999999999999</v>
      </c>
      <c r="E16" s="3" t="s">
        <v>275</v>
      </c>
      <c r="F16" s="3" t="s">
        <v>286</v>
      </c>
    </row>
    <row r="17" spans="1:6" x14ac:dyDescent="0.25">
      <c r="A17" s="3">
        <v>14</v>
      </c>
      <c r="B17" s="14" t="s">
        <v>294</v>
      </c>
      <c r="C17">
        <v>1000</v>
      </c>
      <c r="D17" s="9">
        <v>1000</v>
      </c>
      <c r="E17" s="3" t="s">
        <v>275</v>
      </c>
      <c r="F17" s="3" t="s">
        <v>286</v>
      </c>
    </row>
    <row r="18" spans="1:6" x14ac:dyDescent="0.25">
      <c r="A18" s="3">
        <v>15</v>
      </c>
      <c r="B18" s="14" t="s">
        <v>292</v>
      </c>
      <c r="C18">
        <v>500</v>
      </c>
      <c r="D18" s="9">
        <v>500</v>
      </c>
      <c r="E18" s="3" t="s">
        <v>275</v>
      </c>
      <c r="F18" s="3" t="s">
        <v>286</v>
      </c>
    </row>
    <row r="19" spans="1:6" x14ac:dyDescent="0.25">
      <c r="A19" s="3">
        <v>16</v>
      </c>
      <c r="B19" s="14" t="s">
        <v>279</v>
      </c>
      <c r="C19">
        <v>1164.94</v>
      </c>
      <c r="D19" s="9">
        <v>1164.94</v>
      </c>
      <c r="E19" s="3" t="s">
        <v>275</v>
      </c>
      <c r="F19" s="3" t="s">
        <v>286</v>
      </c>
    </row>
    <row r="20" spans="1:6" x14ac:dyDescent="0.25">
      <c r="A20" s="3">
        <v>17</v>
      </c>
      <c r="B20" s="14" t="s">
        <v>298</v>
      </c>
      <c r="C20">
        <v>1427.42</v>
      </c>
      <c r="D20" s="9">
        <v>1427.42</v>
      </c>
      <c r="E20" s="3" t="s">
        <v>275</v>
      </c>
      <c r="F20" s="3" t="s">
        <v>286</v>
      </c>
    </row>
    <row r="21" spans="1:6" x14ac:dyDescent="0.25">
      <c r="A21" s="3">
        <v>18</v>
      </c>
      <c r="B21" s="14" t="s">
        <v>293</v>
      </c>
      <c r="C21">
        <v>0</v>
      </c>
      <c r="D21" s="9">
        <v>0</v>
      </c>
      <c r="E21" s="3" t="s">
        <v>275</v>
      </c>
      <c r="F21" s="3" t="s">
        <v>286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1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 s="3">
        <v>1</v>
      </c>
      <c r="B4" t="s">
        <v>295</v>
      </c>
      <c r="C4">
        <v>0</v>
      </c>
      <c r="D4">
        <v>0</v>
      </c>
      <c r="E4" t="s">
        <v>275</v>
      </c>
      <c r="F4" t="s">
        <v>281</v>
      </c>
    </row>
    <row r="5" spans="1:6" x14ac:dyDescent="0.25">
      <c r="A5" s="3">
        <v>2</v>
      </c>
      <c r="B5" s="3" t="s">
        <v>295</v>
      </c>
      <c r="C5" s="3">
        <v>0</v>
      </c>
      <c r="D5" s="3">
        <v>0</v>
      </c>
      <c r="E5" s="3" t="s">
        <v>275</v>
      </c>
      <c r="F5" s="3" t="s">
        <v>281</v>
      </c>
    </row>
    <row r="6" spans="1:6" x14ac:dyDescent="0.25">
      <c r="A6" s="3">
        <v>3</v>
      </c>
      <c r="B6" s="3" t="s">
        <v>295</v>
      </c>
      <c r="C6" s="3">
        <v>0</v>
      </c>
      <c r="D6" s="3">
        <v>0</v>
      </c>
      <c r="E6" s="3" t="s">
        <v>275</v>
      </c>
      <c r="F6" s="3" t="s">
        <v>281</v>
      </c>
    </row>
    <row r="7" spans="1:6" x14ac:dyDescent="0.25">
      <c r="A7" s="3">
        <v>4</v>
      </c>
      <c r="B7" s="3" t="s">
        <v>295</v>
      </c>
      <c r="C7" s="3">
        <v>0</v>
      </c>
      <c r="D7" s="3">
        <v>0</v>
      </c>
      <c r="E7" s="3" t="s">
        <v>275</v>
      </c>
      <c r="F7" s="3" t="s">
        <v>281</v>
      </c>
    </row>
    <row r="8" spans="1:6" x14ac:dyDescent="0.25">
      <c r="A8" s="3">
        <v>5</v>
      </c>
      <c r="B8" s="3" t="s">
        <v>295</v>
      </c>
      <c r="C8" s="3">
        <v>0</v>
      </c>
      <c r="D8" s="3">
        <v>0</v>
      </c>
      <c r="E8" s="3" t="s">
        <v>275</v>
      </c>
      <c r="F8" s="3" t="s">
        <v>281</v>
      </c>
    </row>
    <row r="9" spans="1:6" x14ac:dyDescent="0.25">
      <c r="A9" s="3">
        <v>6</v>
      </c>
      <c r="B9" s="3" t="s">
        <v>295</v>
      </c>
      <c r="C9" s="3">
        <v>0</v>
      </c>
      <c r="D9" s="3">
        <v>0</v>
      </c>
      <c r="E9" s="3" t="s">
        <v>275</v>
      </c>
      <c r="F9" s="3" t="s">
        <v>281</v>
      </c>
    </row>
    <row r="10" spans="1:6" x14ac:dyDescent="0.25">
      <c r="A10" s="3">
        <v>7</v>
      </c>
      <c r="B10" s="3" t="s">
        <v>295</v>
      </c>
      <c r="C10" s="3">
        <v>0</v>
      </c>
      <c r="D10" s="3">
        <v>0</v>
      </c>
      <c r="E10" s="3" t="s">
        <v>275</v>
      </c>
      <c r="F10" s="3" t="s">
        <v>281</v>
      </c>
    </row>
    <row r="11" spans="1:6" x14ac:dyDescent="0.25">
      <c r="A11" s="3">
        <v>8</v>
      </c>
      <c r="B11" s="3" t="s">
        <v>295</v>
      </c>
      <c r="C11" s="3">
        <v>0</v>
      </c>
      <c r="D11" s="3">
        <v>0</v>
      </c>
      <c r="E11" s="3" t="s">
        <v>275</v>
      </c>
      <c r="F11" s="3" t="s">
        <v>281</v>
      </c>
    </row>
    <row r="12" spans="1:6" x14ac:dyDescent="0.25">
      <c r="A12" s="3">
        <v>9</v>
      </c>
      <c r="B12" s="3" t="s">
        <v>295</v>
      </c>
      <c r="C12" s="3">
        <v>0</v>
      </c>
      <c r="D12" s="3">
        <v>0</v>
      </c>
      <c r="E12" s="3" t="s">
        <v>275</v>
      </c>
      <c r="F12" s="3" t="s">
        <v>281</v>
      </c>
    </row>
    <row r="13" spans="1:6" x14ac:dyDescent="0.25">
      <c r="A13" s="3">
        <v>10</v>
      </c>
      <c r="B13" s="3" t="s">
        <v>295</v>
      </c>
      <c r="C13" s="3">
        <v>0</v>
      </c>
      <c r="D13" s="3">
        <v>0</v>
      </c>
      <c r="E13" s="3" t="s">
        <v>275</v>
      </c>
      <c r="F13" s="3" t="s">
        <v>281</v>
      </c>
    </row>
    <row r="14" spans="1:6" x14ac:dyDescent="0.25">
      <c r="A14" s="3">
        <v>11</v>
      </c>
      <c r="B14" s="3" t="s">
        <v>295</v>
      </c>
      <c r="C14" s="3">
        <v>0</v>
      </c>
      <c r="D14" s="3">
        <v>0</v>
      </c>
      <c r="E14" s="3" t="s">
        <v>275</v>
      </c>
      <c r="F14" s="3" t="s">
        <v>281</v>
      </c>
    </row>
    <row r="15" spans="1:6" x14ac:dyDescent="0.25">
      <c r="A15" s="3">
        <v>12</v>
      </c>
      <c r="B15" s="3" t="s">
        <v>295</v>
      </c>
      <c r="C15" s="3">
        <v>0</v>
      </c>
      <c r="D15" s="3">
        <v>0</v>
      </c>
      <c r="E15" s="3" t="s">
        <v>275</v>
      </c>
      <c r="F15" s="3" t="s">
        <v>281</v>
      </c>
    </row>
    <row r="16" spans="1:6" x14ac:dyDescent="0.25">
      <c r="A16" s="3">
        <v>13</v>
      </c>
      <c r="B16" s="3" t="s">
        <v>295</v>
      </c>
      <c r="C16" s="3">
        <v>0</v>
      </c>
      <c r="D16" s="3">
        <v>0</v>
      </c>
      <c r="E16" s="3" t="s">
        <v>275</v>
      </c>
      <c r="F16" s="3" t="s">
        <v>281</v>
      </c>
    </row>
    <row r="17" spans="1:6" x14ac:dyDescent="0.25">
      <c r="A17" s="3">
        <v>14</v>
      </c>
      <c r="B17" s="3" t="s">
        <v>295</v>
      </c>
      <c r="C17" s="3">
        <v>0</v>
      </c>
      <c r="D17" s="3">
        <v>0</v>
      </c>
      <c r="E17" s="3" t="s">
        <v>275</v>
      </c>
      <c r="F17" s="3" t="s">
        <v>281</v>
      </c>
    </row>
    <row r="18" spans="1:6" x14ac:dyDescent="0.25">
      <c r="A18" s="3">
        <v>15</v>
      </c>
      <c r="B18" s="3" t="s">
        <v>295</v>
      </c>
      <c r="C18" s="3">
        <v>0</v>
      </c>
      <c r="D18" s="3">
        <v>0</v>
      </c>
      <c r="E18" s="3" t="s">
        <v>275</v>
      </c>
      <c r="F18" s="3" t="s">
        <v>281</v>
      </c>
    </row>
    <row r="19" spans="1:6" x14ac:dyDescent="0.25">
      <c r="A19" s="3">
        <v>16</v>
      </c>
      <c r="B19" s="3" t="s">
        <v>295</v>
      </c>
      <c r="C19" s="3">
        <v>0</v>
      </c>
      <c r="D19" s="3">
        <v>0</v>
      </c>
      <c r="E19" s="3" t="s">
        <v>275</v>
      </c>
      <c r="F19" s="3" t="s">
        <v>281</v>
      </c>
    </row>
    <row r="20" spans="1:6" x14ac:dyDescent="0.25">
      <c r="A20" s="3">
        <v>17</v>
      </c>
      <c r="B20" s="3" t="s">
        <v>295</v>
      </c>
      <c r="C20" s="3">
        <v>0</v>
      </c>
      <c r="D20" s="3">
        <v>0</v>
      </c>
      <c r="E20" s="3" t="s">
        <v>275</v>
      </c>
      <c r="F20" s="3" t="s">
        <v>281</v>
      </c>
    </row>
    <row r="21" spans="1:6" x14ac:dyDescent="0.25">
      <c r="A21" s="3">
        <v>18</v>
      </c>
      <c r="B21" s="3" t="s">
        <v>295</v>
      </c>
      <c r="C21" s="3">
        <v>0</v>
      </c>
      <c r="D21" s="3">
        <v>0</v>
      </c>
      <c r="E21" s="3" t="s">
        <v>275</v>
      </c>
      <c r="F21" s="3" t="s">
        <v>281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1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 s="3">
        <v>1</v>
      </c>
      <c r="B4" t="s">
        <v>293</v>
      </c>
      <c r="C4" t="s">
        <v>286</v>
      </c>
    </row>
    <row r="5" spans="1:3" x14ac:dyDescent="0.25">
      <c r="A5" s="3">
        <v>2</v>
      </c>
      <c r="B5" s="3" t="s">
        <v>296</v>
      </c>
      <c r="C5" s="3" t="s">
        <v>286</v>
      </c>
    </row>
    <row r="6" spans="1:3" x14ac:dyDescent="0.25">
      <c r="A6" s="3">
        <v>3</v>
      </c>
      <c r="B6" s="3" t="s">
        <v>296</v>
      </c>
      <c r="C6" s="3" t="s">
        <v>286</v>
      </c>
    </row>
    <row r="7" spans="1:3" x14ac:dyDescent="0.25">
      <c r="A7" s="3">
        <v>4</v>
      </c>
      <c r="B7" s="3" t="s">
        <v>296</v>
      </c>
      <c r="C7" s="3" t="s">
        <v>286</v>
      </c>
    </row>
    <row r="8" spans="1:3" x14ac:dyDescent="0.25">
      <c r="A8" s="3">
        <v>5</v>
      </c>
      <c r="B8" s="3" t="s">
        <v>296</v>
      </c>
      <c r="C8" s="3" t="s">
        <v>286</v>
      </c>
    </row>
    <row r="9" spans="1:3" x14ac:dyDescent="0.25">
      <c r="A9" s="3">
        <v>6</v>
      </c>
      <c r="B9" s="3" t="s">
        <v>296</v>
      </c>
      <c r="C9" s="3" t="s">
        <v>286</v>
      </c>
    </row>
    <row r="10" spans="1:3" x14ac:dyDescent="0.25">
      <c r="A10" s="3">
        <v>7</v>
      </c>
      <c r="B10" s="3" t="s">
        <v>296</v>
      </c>
      <c r="C10" s="3" t="s">
        <v>286</v>
      </c>
    </row>
    <row r="11" spans="1:3" x14ac:dyDescent="0.25">
      <c r="A11" s="3">
        <v>8</v>
      </c>
      <c r="B11" s="3" t="s">
        <v>296</v>
      </c>
      <c r="C11" s="3" t="s">
        <v>286</v>
      </c>
    </row>
    <row r="12" spans="1:3" x14ac:dyDescent="0.25">
      <c r="A12" s="3">
        <v>9</v>
      </c>
      <c r="B12" s="3" t="s">
        <v>296</v>
      </c>
      <c r="C12" s="3" t="s">
        <v>286</v>
      </c>
    </row>
    <row r="13" spans="1:3" x14ac:dyDescent="0.25">
      <c r="A13" s="3">
        <v>10</v>
      </c>
      <c r="B13" s="3" t="s">
        <v>296</v>
      </c>
      <c r="C13" s="3" t="s">
        <v>286</v>
      </c>
    </row>
    <row r="14" spans="1:3" x14ac:dyDescent="0.25">
      <c r="A14" s="3">
        <v>11</v>
      </c>
      <c r="B14" s="3" t="s">
        <v>296</v>
      </c>
      <c r="C14" s="3" t="s">
        <v>286</v>
      </c>
    </row>
    <row r="15" spans="1:3" x14ac:dyDescent="0.25">
      <c r="A15" s="3">
        <v>12</v>
      </c>
      <c r="B15" s="3" t="s">
        <v>296</v>
      </c>
      <c r="C15" s="3" t="s">
        <v>286</v>
      </c>
    </row>
    <row r="16" spans="1:3" x14ac:dyDescent="0.25">
      <c r="A16" s="3">
        <v>13</v>
      </c>
      <c r="B16" s="3" t="s">
        <v>296</v>
      </c>
      <c r="C16" s="3" t="s">
        <v>286</v>
      </c>
    </row>
    <row r="17" spans="1:3" x14ac:dyDescent="0.25">
      <c r="A17" s="3">
        <v>14</v>
      </c>
      <c r="B17" s="3" t="s">
        <v>293</v>
      </c>
      <c r="C17" s="3" t="s">
        <v>286</v>
      </c>
    </row>
    <row r="18" spans="1:3" x14ac:dyDescent="0.25">
      <c r="A18" s="3">
        <v>15</v>
      </c>
      <c r="B18" s="3" t="s">
        <v>293</v>
      </c>
      <c r="C18" s="3" t="s">
        <v>286</v>
      </c>
    </row>
    <row r="19" spans="1:3" x14ac:dyDescent="0.25">
      <c r="A19" s="3">
        <v>16</v>
      </c>
      <c r="B19" s="3" t="s">
        <v>296</v>
      </c>
      <c r="C19" s="3" t="s">
        <v>286</v>
      </c>
    </row>
    <row r="20" spans="1:3" x14ac:dyDescent="0.25">
      <c r="A20" s="3">
        <v>17</v>
      </c>
      <c r="B20" s="3" t="s">
        <v>296</v>
      </c>
      <c r="C20" s="3" t="s">
        <v>286</v>
      </c>
    </row>
    <row r="21" spans="1:3" x14ac:dyDescent="0.25">
      <c r="A21" s="3">
        <v>18</v>
      </c>
      <c r="B21" s="3" t="s">
        <v>293</v>
      </c>
      <c r="C21" s="3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1"/>
  <sheetViews>
    <sheetView topLeftCell="A3" workbookViewId="0">
      <selection activeCell="B4" sqref="B4:B21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s="3" t="s">
        <v>300</v>
      </c>
      <c r="C4">
        <v>0</v>
      </c>
      <c r="D4" s="3">
        <v>0</v>
      </c>
      <c r="E4" t="s">
        <v>275</v>
      </c>
      <c r="F4" t="s">
        <v>281</v>
      </c>
    </row>
    <row r="5" spans="1:6" x14ac:dyDescent="0.25">
      <c r="A5">
        <v>2</v>
      </c>
      <c r="B5" s="9" t="s">
        <v>300</v>
      </c>
      <c r="C5" s="9">
        <v>0</v>
      </c>
      <c r="D5" s="9">
        <v>0</v>
      </c>
      <c r="E5" s="3" t="s">
        <v>275</v>
      </c>
      <c r="F5" s="9" t="s">
        <v>281</v>
      </c>
    </row>
    <row r="6" spans="1:6" x14ac:dyDescent="0.25">
      <c r="A6">
        <v>3</v>
      </c>
      <c r="B6" s="9" t="s">
        <v>300</v>
      </c>
      <c r="C6" s="9">
        <v>0</v>
      </c>
      <c r="D6" s="9">
        <v>0</v>
      </c>
      <c r="E6" s="3" t="s">
        <v>275</v>
      </c>
      <c r="F6" s="9" t="s">
        <v>281</v>
      </c>
    </row>
    <row r="7" spans="1:6" x14ac:dyDescent="0.25">
      <c r="A7">
        <v>4</v>
      </c>
      <c r="B7" s="9" t="s">
        <v>300</v>
      </c>
      <c r="C7" s="9">
        <v>0</v>
      </c>
      <c r="D7" s="9">
        <v>0</v>
      </c>
      <c r="E7" s="3" t="s">
        <v>275</v>
      </c>
      <c r="F7" s="9" t="s">
        <v>281</v>
      </c>
    </row>
    <row r="8" spans="1:6" x14ac:dyDescent="0.25">
      <c r="A8">
        <v>5</v>
      </c>
      <c r="B8" s="9" t="s">
        <v>300</v>
      </c>
      <c r="C8" s="9">
        <v>0</v>
      </c>
      <c r="D8" s="9">
        <v>0</v>
      </c>
      <c r="E8" s="3" t="s">
        <v>275</v>
      </c>
      <c r="F8" s="9" t="s">
        <v>281</v>
      </c>
    </row>
    <row r="9" spans="1:6" x14ac:dyDescent="0.25">
      <c r="A9">
        <v>6</v>
      </c>
      <c r="B9" s="9" t="s">
        <v>300</v>
      </c>
      <c r="C9" s="9">
        <v>0</v>
      </c>
      <c r="D9" s="9">
        <v>0</v>
      </c>
      <c r="E9" s="3" t="s">
        <v>275</v>
      </c>
      <c r="F9" s="9" t="s">
        <v>281</v>
      </c>
    </row>
    <row r="10" spans="1:6" x14ac:dyDescent="0.25">
      <c r="A10">
        <v>7</v>
      </c>
      <c r="B10" s="9" t="s">
        <v>300</v>
      </c>
      <c r="C10" s="9">
        <v>0</v>
      </c>
      <c r="D10" s="9">
        <v>0</v>
      </c>
      <c r="E10" s="3" t="s">
        <v>275</v>
      </c>
      <c r="F10" s="9" t="s">
        <v>281</v>
      </c>
    </row>
    <row r="11" spans="1:6" x14ac:dyDescent="0.25">
      <c r="A11">
        <v>8</v>
      </c>
      <c r="B11" s="9" t="s">
        <v>300</v>
      </c>
      <c r="C11" s="9">
        <v>0</v>
      </c>
      <c r="D11" s="9">
        <v>0</v>
      </c>
      <c r="E11" s="3" t="s">
        <v>275</v>
      </c>
      <c r="F11" s="9" t="s">
        <v>281</v>
      </c>
    </row>
    <row r="12" spans="1:6" x14ac:dyDescent="0.25">
      <c r="A12">
        <v>9</v>
      </c>
      <c r="B12" s="9" t="s">
        <v>300</v>
      </c>
      <c r="C12" s="9">
        <v>0</v>
      </c>
      <c r="D12" s="9">
        <v>0</v>
      </c>
      <c r="E12" s="3" t="s">
        <v>275</v>
      </c>
      <c r="F12" s="9" t="s">
        <v>281</v>
      </c>
    </row>
    <row r="13" spans="1:6" x14ac:dyDescent="0.25">
      <c r="A13">
        <v>10</v>
      </c>
      <c r="B13" s="9" t="s">
        <v>300</v>
      </c>
      <c r="C13" s="9">
        <v>0</v>
      </c>
      <c r="D13" s="9">
        <v>0</v>
      </c>
      <c r="E13" s="3" t="s">
        <v>275</v>
      </c>
      <c r="F13" s="9" t="s">
        <v>281</v>
      </c>
    </row>
    <row r="14" spans="1:6" x14ac:dyDescent="0.25">
      <c r="A14">
        <v>11</v>
      </c>
      <c r="B14" s="9" t="s">
        <v>300</v>
      </c>
      <c r="C14" s="9">
        <v>0</v>
      </c>
      <c r="D14" s="9">
        <v>0</v>
      </c>
      <c r="E14" s="3" t="s">
        <v>275</v>
      </c>
      <c r="F14" s="9" t="s">
        <v>281</v>
      </c>
    </row>
    <row r="15" spans="1:6" x14ac:dyDescent="0.25">
      <c r="A15">
        <v>12</v>
      </c>
      <c r="B15" s="9" t="s">
        <v>300</v>
      </c>
      <c r="C15" s="9">
        <v>0</v>
      </c>
      <c r="D15" s="9">
        <v>0</v>
      </c>
      <c r="E15" s="3" t="s">
        <v>275</v>
      </c>
      <c r="F15" s="9" t="s">
        <v>281</v>
      </c>
    </row>
    <row r="16" spans="1:6" x14ac:dyDescent="0.25">
      <c r="A16">
        <v>13</v>
      </c>
      <c r="B16" s="9" t="s">
        <v>300</v>
      </c>
      <c r="C16" s="9">
        <v>0</v>
      </c>
      <c r="D16" s="9">
        <v>0</v>
      </c>
      <c r="E16" s="3" t="s">
        <v>275</v>
      </c>
      <c r="F16" s="9" t="s">
        <v>281</v>
      </c>
    </row>
    <row r="17" spans="1:6" x14ac:dyDescent="0.25">
      <c r="A17">
        <v>14</v>
      </c>
      <c r="B17" s="9" t="s">
        <v>300</v>
      </c>
      <c r="C17" s="9">
        <v>0</v>
      </c>
      <c r="D17" s="9">
        <v>0</v>
      </c>
      <c r="E17" s="3" t="s">
        <v>275</v>
      </c>
      <c r="F17" s="9" t="s">
        <v>281</v>
      </c>
    </row>
    <row r="18" spans="1:6" x14ac:dyDescent="0.25">
      <c r="A18">
        <v>15</v>
      </c>
      <c r="B18" s="9" t="s">
        <v>300</v>
      </c>
      <c r="C18" s="9">
        <v>0</v>
      </c>
      <c r="D18" s="9">
        <v>0</v>
      </c>
      <c r="E18" s="3" t="s">
        <v>275</v>
      </c>
      <c r="F18" s="9" t="s">
        <v>281</v>
      </c>
    </row>
    <row r="19" spans="1:6" x14ac:dyDescent="0.25">
      <c r="A19">
        <v>16</v>
      </c>
      <c r="B19" s="9" t="s">
        <v>300</v>
      </c>
      <c r="C19" s="9">
        <v>0</v>
      </c>
      <c r="D19" s="9">
        <v>0</v>
      </c>
      <c r="E19" s="3" t="s">
        <v>275</v>
      </c>
      <c r="F19" s="9" t="s">
        <v>281</v>
      </c>
    </row>
    <row r="20" spans="1:6" x14ac:dyDescent="0.25">
      <c r="A20">
        <v>17</v>
      </c>
      <c r="B20" s="9" t="s">
        <v>300</v>
      </c>
      <c r="C20" s="9">
        <v>0</v>
      </c>
      <c r="D20" s="9">
        <v>0</v>
      </c>
      <c r="E20" s="3" t="s">
        <v>275</v>
      </c>
      <c r="F20" s="9" t="s">
        <v>281</v>
      </c>
    </row>
    <row r="21" spans="1:6" x14ac:dyDescent="0.25">
      <c r="A21">
        <v>18</v>
      </c>
      <c r="B21" s="9" t="s">
        <v>300</v>
      </c>
      <c r="C21" s="9">
        <v>0</v>
      </c>
      <c r="D21" s="9">
        <v>0</v>
      </c>
      <c r="E21" s="3" t="s">
        <v>275</v>
      </c>
      <c r="F21" s="9" t="s">
        <v>281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1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 s="3">
        <v>1</v>
      </c>
      <c r="B4" t="s">
        <v>280</v>
      </c>
      <c r="C4" t="s">
        <v>281</v>
      </c>
    </row>
    <row r="5" spans="1:3" x14ac:dyDescent="0.25">
      <c r="A5" s="3">
        <v>2</v>
      </c>
      <c r="B5" s="3" t="s">
        <v>280</v>
      </c>
      <c r="C5" s="3" t="s">
        <v>281</v>
      </c>
    </row>
    <row r="6" spans="1:3" x14ac:dyDescent="0.25">
      <c r="A6" s="3">
        <v>3</v>
      </c>
      <c r="B6" s="3" t="s">
        <v>280</v>
      </c>
      <c r="C6" s="3" t="s">
        <v>281</v>
      </c>
    </row>
    <row r="7" spans="1:3" x14ac:dyDescent="0.25">
      <c r="A7" s="3">
        <v>4</v>
      </c>
      <c r="B7" s="3" t="s">
        <v>280</v>
      </c>
      <c r="C7" s="3" t="s">
        <v>281</v>
      </c>
    </row>
    <row r="8" spans="1:3" x14ac:dyDescent="0.25">
      <c r="A8" s="3">
        <v>5</v>
      </c>
      <c r="B8" s="3" t="s">
        <v>280</v>
      </c>
      <c r="C8" s="3" t="s">
        <v>281</v>
      </c>
    </row>
    <row r="9" spans="1:3" x14ac:dyDescent="0.25">
      <c r="A9" s="3">
        <v>6</v>
      </c>
      <c r="B9" s="3" t="s">
        <v>280</v>
      </c>
      <c r="C9" s="3" t="s">
        <v>281</v>
      </c>
    </row>
    <row r="10" spans="1:3" x14ac:dyDescent="0.25">
      <c r="A10" s="3">
        <v>7</v>
      </c>
      <c r="B10" s="3" t="s">
        <v>280</v>
      </c>
      <c r="C10" s="3" t="s">
        <v>281</v>
      </c>
    </row>
    <row r="11" spans="1:3" x14ac:dyDescent="0.25">
      <c r="A11" s="3">
        <v>8</v>
      </c>
      <c r="B11" s="3" t="s">
        <v>280</v>
      </c>
      <c r="C11" s="3" t="s">
        <v>281</v>
      </c>
    </row>
    <row r="12" spans="1:3" x14ac:dyDescent="0.25">
      <c r="A12" s="3">
        <v>9</v>
      </c>
      <c r="B12" s="3" t="s">
        <v>280</v>
      </c>
      <c r="C12" s="3" t="s">
        <v>281</v>
      </c>
    </row>
    <row r="13" spans="1:3" x14ac:dyDescent="0.25">
      <c r="A13" s="3">
        <v>10</v>
      </c>
      <c r="B13" s="3" t="s">
        <v>280</v>
      </c>
      <c r="C13" s="3" t="s">
        <v>281</v>
      </c>
    </row>
    <row r="14" spans="1:3" x14ac:dyDescent="0.25">
      <c r="A14" s="3">
        <v>11</v>
      </c>
      <c r="B14" s="3" t="s">
        <v>280</v>
      </c>
      <c r="C14" s="3" t="s">
        <v>281</v>
      </c>
    </row>
    <row r="15" spans="1:3" x14ac:dyDescent="0.25">
      <c r="A15" s="3">
        <v>12</v>
      </c>
      <c r="B15" s="3" t="s">
        <v>280</v>
      </c>
      <c r="C15" s="3" t="s">
        <v>281</v>
      </c>
    </row>
    <row r="16" spans="1:3" x14ac:dyDescent="0.25">
      <c r="A16" s="3">
        <v>13</v>
      </c>
      <c r="B16" s="3" t="s">
        <v>280</v>
      </c>
      <c r="C16" s="3" t="s">
        <v>281</v>
      </c>
    </row>
    <row r="17" spans="1:3" x14ac:dyDescent="0.25">
      <c r="A17" s="3">
        <v>14</v>
      </c>
      <c r="B17" s="3" t="s">
        <v>280</v>
      </c>
      <c r="C17" s="3" t="s">
        <v>281</v>
      </c>
    </row>
    <row r="18" spans="1:3" x14ac:dyDescent="0.25">
      <c r="A18" s="3">
        <v>15</v>
      </c>
      <c r="B18" s="3" t="s">
        <v>280</v>
      </c>
      <c r="C18" s="3" t="s">
        <v>281</v>
      </c>
    </row>
    <row r="19" spans="1:3" x14ac:dyDescent="0.25">
      <c r="A19" s="3">
        <v>16</v>
      </c>
      <c r="B19" s="3" t="s">
        <v>280</v>
      </c>
      <c r="C19" s="3" t="s">
        <v>281</v>
      </c>
    </row>
    <row r="20" spans="1:3" x14ac:dyDescent="0.25">
      <c r="A20" s="3">
        <v>17</v>
      </c>
      <c r="B20" s="3" t="s">
        <v>280</v>
      </c>
      <c r="C20" s="3" t="s">
        <v>281</v>
      </c>
    </row>
    <row r="21" spans="1:3" x14ac:dyDescent="0.25">
      <c r="A21" s="3">
        <v>18</v>
      </c>
      <c r="B21" s="3" t="s">
        <v>280</v>
      </c>
      <c r="C21" s="3" t="s">
        <v>281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1"/>
  <sheetViews>
    <sheetView topLeftCell="A3" workbookViewId="0">
      <selection activeCell="F19" sqref="F1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3">
        <v>1</v>
      </c>
      <c r="B4" t="s">
        <v>282</v>
      </c>
      <c r="C4">
        <v>13132.05</v>
      </c>
      <c r="D4" s="3">
        <v>13132.05</v>
      </c>
      <c r="E4" t="s">
        <v>275</v>
      </c>
      <c r="F4" t="s">
        <v>283</v>
      </c>
    </row>
    <row r="5" spans="1:6" x14ac:dyDescent="0.25">
      <c r="A5" s="3">
        <v>2</v>
      </c>
      <c r="B5" s="3" t="s">
        <v>282</v>
      </c>
      <c r="C5">
        <v>4337.72</v>
      </c>
      <c r="D5" s="3">
        <v>4337.72</v>
      </c>
      <c r="E5" s="3" t="s">
        <v>275</v>
      </c>
      <c r="F5" s="3" t="s">
        <v>283</v>
      </c>
    </row>
    <row r="6" spans="1:6" x14ac:dyDescent="0.25">
      <c r="A6" s="3">
        <v>3</v>
      </c>
      <c r="B6" s="3" t="s">
        <v>282</v>
      </c>
      <c r="C6">
        <v>11967.27</v>
      </c>
      <c r="D6" s="3">
        <v>11967.27</v>
      </c>
      <c r="E6" s="3" t="s">
        <v>275</v>
      </c>
      <c r="F6" s="3" t="s">
        <v>283</v>
      </c>
    </row>
    <row r="7" spans="1:6" x14ac:dyDescent="0.25">
      <c r="A7" s="3">
        <v>4</v>
      </c>
      <c r="B7" s="3" t="s">
        <v>282</v>
      </c>
      <c r="C7">
        <v>3940.22</v>
      </c>
      <c r="D7" s="3">
        <v>3940.22</v>
      </c>
      <c r="E7" s="3" t="s">
        <v>275</v>
      </c>
      <c r="F7" s="3" t="s">
        <v>283</v>
      </c>
    </row>
    <row r="8" spans="1:6" x14ac:dyDescent="0.25">
      <c r="A8" s="3">
        <v>5</v>
      </c>
      <c r="B8" s="3" t="s">
        <v>282</v>
      </c>
      <c r="C8">
        <v>4425.22</v>
      </c>
      <c r="D8" s="3">
        <v>4425.22</v>
      </c>
      <c r="E8" s="3" t="s">
        <v>275</v>
      </c>
      <c r="F8" s="3" t="s">
        <v>283</v>
      </c>
    </row>
    <row r="9" spans="1:6" x14ac:dyDescent="0.25">
      <c r="A9" s="3">
        <v>6</v>
      </c>
      <c r="B9" s="3" t="s">
        <v>282</v>
      </c>
      <c r="C9">
        <v>5255.02</v>
      </c>
      <c r="D9" s="3">
        <v>5255.02</v>
      </c>
      <c r="E9" s="3" t="s">
        <v>275</v>
      </c>
      <c r="F9" s="3" t="s">
        <v>283</v>
      </c>
    </row>
    <row r="10" spans="1:6" x14ac:dyDescent="0.25">
      <c r="A10" s="3">
        <v>7</v>
      </c>
      <c r="B10" s="3" t="s">
        <v>282</v>
      </c>
      <c r="C10">
        <v>4402.72</v>
      </c>
      <c r="D10" s="3">
        <v>4402.72</v>
      </c>
      <c r="E10" s="3" t="s">
        <v>275</v>
      </c>
      <c r="F10" s="3" t="s">
        <v>283</v>
      </c>
    </row>
    <row r="11" spans="1:6" x14ac:dyDescent="0.25">
      <c r="A11" s="3">
        <v>8</v>
      </c>
      <c r="B11" s="3" t="s">
        <v>282</v>
      </c>
      <c r="C11">
        <v>5984.32</v>
      </c>
      <c r="D11" s="3">
        <v>5984.32</v>
      </c>
      <c r="E11" s="3" t="s">
        <v>275</v>
      </c>
      <c r="F11" s="3" t="s">
        <v>283</v>
      </c>
    </row>
    <row r="12" spans="1:6" x14ac:dyDescent="0.25">
      <c r="A12" s="3">
        <v>9</v>
      </c>
      <c r="B12" s="3" t="s">
        <v>282</v>
      </c>
      <c r="C12">
        <v>7993.02</v>
      </c>
      <c r="D12" s="3">
        <v>7993.02</v>
      </c>
      <c r="E12" s="3" t="s">
        <v>275</v>
      </c>
      <c r="F12" s="3" t="s">
        <v>283</v>
      </c>
    </row>
    <row r="13" spans="1:6" x14ac:dyDescent="0.25">
      <c r="A13" s="3">
        <v>10</v>
      </c>
      <c r="B13" s="3" t="s">
        <v>282</v>
      </c>
      <c r="C13">
        <v>3925.22</v>
      </c>
      <c r="D13" s="3">
        <v>3925.22</v>
      </c>
      <c r="E13" s="3" t="s">
        <v>275</v>
      </c>
      <c r="F13" s="3" t="s">
        <v>283</v>
      </c>
    </row>
    <row r="14" spans="1:6" x14ac:dyDescent="0.25">
      <c r="A14" s="3">
        <v>11</v>
      </c>
      <c r="B14" s="3" t="s">
        <v>282</v>
      </c>
      <c r="C14">
        <v>3768.21</v>
      </c>
      <c r="D14" s="3">
        <v>3768.21</v>
      </c>
      <c r="E14" s="3" t="s">
        <v>275</v>
      </c>
      <c r="F14" s="3" t="s">
        <v>283</v>
      </c>
    </row>
    <row r="15" spans="1:6" x14ac:dyDescent="0.25">
      <c r="A15" s="3">
        <v>12</v>
      </c>
      <c r="B15" s="3" t="s">
        <v>282</v>
      </c>
      <c r="C15">
        <v>5240.0200000000004</v>
      </c>
      <c r="D15" s="3">
        <v>5240.0200000000004</v>
      </c>
      <c r="E15" s="3" t="s">
        <v>275</v>
      </c>
      <c r="F15" s="3" t="s">
        <v>283</v>
      </c>
    </row>
    <row r="16" spans="1:6" x14ac:dyDescent="0.25">
      <c r="A16" s="3">
        <v>13</v>
      </c>
      <c r="B16" s="3" t="s">
        <v>282</v>
      </c>
      <c r="C16">
        <v>4340.22</v>
      </c>
      <c r="D16" s="3">
        <v>4340.22</v>
      </c>
      <c r="E16" s="3" t="s">
        <v>275</v>
      </c>
      <c r="F16" s="3" t="s">
        <v>283</v>
      </c>
    </row>
    <row r="17" spans="1:6" x14ac:dyDescent="0.25">
      <c r="A17" s="3">
        <v>14</v>
      </c>
      <c r="B17" s="3" t="s">
        <v>282</v>
      </c>
      <c r="C17">
        <v>4795.41</v>
      </c>
      <c r="D17" s="3">
        <v>4795.41</v>
      </c>
      <c r="E17" s="3" t="s">
        <v>275</v>
      </c>
      <c r="F17" s="3" t="s">
        <v>283</v>
      </c>
    </row>
    <row r="18" spans="1:6" x14ac:dyDescent="0.25">
      <c r="A18" s="3">
        <v>15</v>
      </c>
      <c r="B18" s="3" t="s">
        <v>282</v>
      </c>
      <c r="C18">
        <v>3370.65</v>
      </c>
      <c r="D18" s="3">
        <v>3370.65</v>
      </c>
      <c r="E18" s="3" t="s">
        <v>275</v>
      </c>
      <c r="F18" s="3" t="s">
        <v>283</v>
      </c>
    </row>
    <row r="19" spans="1:6" x14ac:dyDescent="0.25">
      <c r="A19" s="3">
        <v>16</v>
      </c>
      <c r="B19" s="3" t="s">
        <v>282</v>
      </c>
      <c r="C19">
        <v>5177.5200000000004</v>
      </c>
      <c r="D19" s="3">
        <v>5177.5200000000004</v>
      </c>
      <c r="E19" s="3" t="s">
        <v>275</v>
      </c>
      <c r="F19" s="3" t="s">
        <v>283</v>
      </c>
    </row>
    <row r="20" spans="1:6" x14ac:dyDescent="0.25">
      <c r="A20" s="3">
        <v>17</v>
      </c>
      <c r="B20" s="3" t="s">
        <v>282</v>
      </c>
      <c r="C20">
        <v>3999.77</v>
      </c>
      <c r="D20" s="3">
        <v>3999.77</v>
      </c>
      <c r="E20" s="3" t="s">
        <v>275</v>
      </c>
      <c r="F20" s="3" t="s">
        <v>283</v>
      </c>
    </row>
    <row r="21" spans="1:6" x14ac:dyDescent="0.25">
      <c r="A21" s="3">
        <v>18</v>
      </c>
      <c r="B21" s="3" t="s">
        <v>282</v>
      </c>
      <c r="C21">
        <v>3768.22</v>
      </c>
      <c r="D21" s="3">
        <v>3768.22</v>
      </c>
      <c r="E21" s="3" t="s">
        <v>275</v>
      </c>
      <c r="F21" s="3" t="s">
        <v>283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1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 s="3">
        <v>1</v>
      </c>
      <c r="B4" t="s">
        <v>284</v>
      </c>
      <c r="C4">
        <v>0</v>
      </c>
      <c r="D4">
        <v>0</v>
      </c>
      <c r="E4" t="s">
        <v>275</v>
      </c>
      <c r="F4" t="s">
        <v>281</v>
      </c>
    </row>
    <row r="5" spans="1:6" x14ac:dyDescent="0.25">
      <c r="A5" s="3">
        <v>2</v>
      </c>
      <c r="B5" s="3" t="s">
        <v>284</v>
      </c>
      <c r="C5" s="3">
        <v>0</v>
      </c>
      <c r="D5" s="3">
        <v>0</v>
      </c>
      <c r="E5" s="3" t="s">
        <v>275</v>
      </c>
      <c r="F5" s="3" t="s">
        <v>281</v>
      </c>
    </row>
    <row r="6" spans="1:6" x14ac:dyDescent="0.25">
      <c r="A6" s="3">
        <v>3</v>
      </c>
      <c r="B6" s="3" t="s">
        <v>284</v>
      </c>
      <c r="C6" s="3">
        <v>0</v>
      </c>
      <c r="D6" s="3">
        <v>0</v>
      </c>
      <c r="E6" s="3" t="s">
        <v>275</v>
      </c>
      <c r="F6" s="3" t="s">
        <v>281</v>
      </c>
    </row>
    <row r="7" spans="1:6" x14ac:dyDescent="0.25">
      <c r="A7" s="3">
        <v>4</v>
      </c>
      <c r="B7" s="3" t="s">
        <v>284</v>
      </c>
      <c r="C7" s="3">
        <v>0</v>
      </c>
      <c r="D7" s="3">
        <v>0</v>
      </c>
      <c r="E7" s="3" t="s">
        <v>275</v>
      </c>
      <c r="F7" s="3" t="s">
        <v>281</v>
      </c>
    </row>
    <row r="8" spans="1:6" x14ac:dyDescent="0.25">
      <c r="A8" s="3">
        <v>5</v>
      </c>
      <c r="B8" s="3" t="s">
        <v>284</v>
      </c>
      <c r="C8" s="3">
        <v>0</v>
      </c>
      <c r="D8" s="3">
        <v>0</v>
      </c>
      <c r="E8" s="3" t="s">
        <v>275</v>
      </c>
      <c r="F8" s="3" t="s">
        <v>281</v>
      </c>
    </row>
    <row r="9" spans="1:6" x14ac:dyDescent="0.25">
      <c r="A9" s="3">
        <v>6</v>
      </c>
      <c r="B9" s="3" t="s">
        <v>284</v>
      </c>
      <c r="C9" s="3">
        <v>0</v>
      </c>
      <c r="D9" s="3">
        <v>0</v>
      </c>
      <c r="E9" s="3" t="s">
        <v>275</v>
      </c>
      <c r="F9" s="3" t="s">
        <v>281</v>
      </c>
    </row>
    <row r="10" spans="1:6" x14ac:dyDescent="0.25">
      <c r="A10" s="3">
        <v>7</v>
      </c>
      <c r="B10" s="3" t="s">
        <v>284</v>
      </c>
      <c r="C10" s="3">
        <v>0</v>
      </c>
      <c r="D10" s="3">
        <v>0</v>
      </c>
      <c r="E10" s="3" t="s">
        <v>275</v>
      </c>
      <c r="F10" s="3" t="s">
        <v>281</v>
      </c>
    </row>
    <row r="11" spans="1:6" x14ac:dyDescent="0.25">
      <c r="A11" s="3">
        <v>8</v>
      </c>
      <c r="B11" s="3" t="s">
        <v>284</v>
      </c>
      <c r="C11" s="3">
        <v>0</v>
      </c>
      <c r="D11" s="3">
        <v>0</v>
      </c>
      <c r="E11" s="3" t="s">
        <v>275</v>
      </c>
      <c r="F11" s="3" t="s">
        <v>281</v>
      </c>
    </row>
    <row r="12" spans="1:6" x14ac:dyDescent="0.25">
      <c r="A12" s="3">
        <v>9</v>
      </c>
      <c r="B12" s="3" t="s">
        <v>284</v>
      </c>
      <c r="C12" s="3">
        <v>0</v>
      </c>
      <c r="D12" s="3">
        <v>0</v>
      </c>
      <c r="E12" s="3" t="s">
        <v>275</v>
      </c>
      <c r="F12" s="3" t="s">
        <v>281</v>
      </c>
    </row>
    <row r="13" spans="1:6" x14ac:dyDescent="0.25">
      <c r="A13" s="3">
        <v>10</v>
      </c>
      <c r="B13" s="3" t="s">
        <v>284</v>
      </c>
      <c r="C13" s="3">
        <v>0</v>
      </c>
      <c r="D13" s="3">
        <v>0</v>
      </c>
      <c r="E13" s="3" t="s">
        <v>275</v>
      </c>
      <c r="F13" s="3" t="s">
        <v>281</v>
      </c>
    </row>
    <row r="14" spans="1:6" x14ac:dyDescent="0.25">
      <c r="A14" s="3">
        <v>11</v>
      </c>
      <c r="B14" s="3" t="s">
        <v>284</v>
      </c>
      <c r="C14" s="3">
        <v>0</v>
      </c>
      <c r="D14" s="3">
        <v>0</v>
      </c>
      <c r="E14" s="3" t="s">
        <v>275</v>
      </c>
      <c r="F14" s="3" t="s">
        <v>281</v>
      </c>
    </row>
    <row r="15" spans="1:6" x14ac:dyDescent="0.25">
      <c r="A15" s="3">
        <v>12</v>
      </c>
      <c r="B15" s="3" t="s">
        <v>284</v>
      </c>
      <c r="C15" s="3">
        <v>0</v>
      </c>
      <c r="D15" s="3">
        <v>0</v>
      </c>
      <c r="E15" s="3" t="s">
        <v>275</v>
      </c>
      <c r="F15" s="3" t="s">
        <v>281</v>
      </c>
    </row>
    <row r="16" spans="1:6" x14ac:dyDescent="0.25">
      <c r="A16" s="3">
        <v>13</v>
      </c>
      <c r="B16" s="3" t="s">
        <v>284</v>
      </c>
      <c r="C16" s="3">
        <v>0</v>
      </c>
      <c r="D16" s="3">
        <v>0</v>
      </c>
      <c r="E16" s="3" t="s">
        <v>275</v>
      </c>
      <c r="F16" s="3" t="s">
        <v>281</v>
      </c>
    </row>
    <row r="17" spans="1:6" x14ac:dyDescent="0.25">
      <c r="A17" s="3">
        <v>14</v>
      </c>
      <c r="B17" s="3" t="s">
        <v>284</v>
      </c>
      <c r="C17" s="3">
        <v>0</v>
      </c>
      <c r="D17" s="3">
        <v>0</v>
      </c>
      <c r="E17" s="3" t="s">
        <v>275</v>
      </c>
      <c r="F17" s="3" t="s">
        <v>281</v>
      </c>
    </row>
    <row r="18" spans="1:6" x14ac:dyDescent="0.25">
      <c r="A18" s="3">
        <v>15</v>
      </c>
      <c r="B18" s="3" t="s">
        <v>284</v>
      </c>
      <c r="C18" s="3">
        <v>0</v>
      </c>
      <c r="D18" s="3">
        <v>0</v>
      </c>
      <c r="E18" s="3" t="s">
        <v>275</v>
      </c>
      <c r="F18" s="3" t="s">
        <v>281</v>
      </c>
    </row>
    <row r="19" spans="1:6" x14ac:dyDescent="0.25">
      <c r="A19" s="3">
        <v>16</v>
      </c>
      <c r="B19" s="3" t="s">
        <v>284</v>
      </c>
      <c r="C19" s="3">
        <v>0</v>
      </c>
      <c r="D19" s="3">
        <v>0</v>
      </c>
      <c r="E19" s="3" t="s">
        <v>275</v>
      </c>
      <c r="F19" s="3" t="s">
        <v>281</v>
      </c>
    </row>
    <row r="20" spans="1:6" x14ac:dyDescent="0.25">
      <c r="A20" s="3">
        <v>17</v>
      </c>
      <c r="B20" s="3" t="s">
        <v>284</v>
      </c>
      <c r="C20" s="3">
        <v>0</v>
      </c>
      <c r="D20" s="3">
        <v>0</v>
      </c>
      <c r="E20" s="3" t="s">
        <v>275</v>
      </c>
      <c r="F20" s="3" t="s">
        <v>281</v>
      </c>
    </row>
    <row r="21" spans="1:6" x14ac:dyDescent="0.25">
      <c r="A21" s="3">
        <v>18</v>
      </c>
      <c r="B21" s="3" t="s">
        <v>284</v>
      </c>
      <c r="C21" s="3">
        <v>0</v>
      </c>
      <c r="D21" s="3">
        <v>0</v>
      </c>
      <c r="E21" s="3" t="s">
        <v>275</v>
      </c>
      <c r="F21" s="3" t="s">
        <v>281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1"/>
  <sheetViews>
    <sheetView topLeftCell="A3" workbookViewId="0">
      <selection activeCell="A4" sqref="A4:A2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3">
        <v>1</v>
      </c>
      <c r="B4" t="s">
        <v>285</v>
      </c>
      <c r="C4">
        <v>0</v>
      </c>
      <c r="D4">
        <v>0</v>
      </c>
      <c r="E4" t="s">
        <v>275</v>
      </c>
      <c r="F4" t="s">
        <v>286</v>
      </c>
    </row>
    <row r="5" spans="1:6" x14ac:dyDescent="0.25">
      <c r="A5" s="3">
        <v>2</v>
      </c>
      <c r="B5" s="3" t="s">
        <v>285</v>
      </c>
      <c r="C5" s="3">
        <v>0</v>
      </c>
      <c r="D5" s="3">
        <v>0</v>
      </c>
      <c r="E5" s="3" t="s">
        <v>275</v>
      </c>
      <c r="F5" s="3" t="s">
        <v>286</v>
      </c>
    </row>
    <row r="6" spans="1:6" x14ac:dyDescent="0.25">
      <c r="A6" s="3">
        <v>3</v>
      </c>
      <c r="B6" s="3" t="s">
        <v>285</v>
      </c>
      <c r="C6" s="3">
        <v>0</v>
      </c>
      <c r="D6" s="3">
        <v>0</v>
      </c>
      <c r="E6" s="3" t="s">
        <v>275</v>
      </c>
      <c r="F6" s="3" t="s">
        <v>286</v>
      </c>
    </row>
    <row r="7" spans="1:6" x14ac:dyDescent="0.25">
      <c r="A7" s="3">
        <v>4</v>
      </c>
      <c r="B7" s="3" t="s">
        <v>285</v>
      </c>
      <c r="C7" s="3">
        <v>0</v>
      </c>
      <c r="D7" s="3">
        <v>0</v>
      </c>
      <c r="E7" s="3" t="s">
        <v>275</v>
      </c>
      <c r="F7" s="3" t="s">
        <v>286</v>
      </c>
    </row>
    <row r="8" spans="1:6" x14ac:dyDescent="0.25">
      <c r="A8" s="3">
        <v>5</v>
      </c>
      <c r="B8" s="3" t="s">
        <v>285</v>
      </c>
      <c r="C8" s="3">
        <v>0</v>
      </c>
      <c r="D8" s="3">
        <v>0</v>
      </c>
      <c r="E8" s="3" t="s">
        <v>275</v>
      </c>
      <c r="F8" s="3" t="s">
        <v>286</v>
      </c>
    </row>
    <row r="9" spans="1:6" x14ac:dyDescent="0.25">
      <c r="A9" s="3">
        <v>6</v>
      </c>
      <c r="B9" s="3" t="s">
        <v>285</v>
      </c>
      <c r="C9" s="3">
        <v>0</v>
      </c>
      <c r="D9" s="3">
        <v>0</v>
      </c>
      <c r="E9" s="3" t="s">
        <v>275</v>
      </c>
      <c r="F9" s="3" t="s">
        <v>286</v>
      </c>
    </row>
    <row r="10" spans="1:6" x14ac:dyDescent="0.25">
      <c r="A10" s="3">
        <v>7</v>
      </c>
      <c r="B10" s="3" t="s">
        <v>285</v>
      </c>
      <c r="C10" s="3">
        <v>0</v>
      </c>
      <c r="D10" s="3">
        <v>0</v>
      </c>
      <c r="E10" s="3" t="s">
        <v>275</v>
      </c>
      <c r="F10" s="3" t="s">
        <v>286</v>
      </c>
    </row>
    <row r="11" spans="1:6" x14ac:dyDescent="0.25">
      <c r="A11" s="3">
        <v>8</v>
      </c>
      <c r="B11" s="3" t="s">
        <v>285</v>
      </c>
      <c r="C11" s="3">
        <v>0</v>
      </c>
      <c r="D11" s="3">
        <v>0</v>
      </c>
      <c r="E11" s="3" t="s">
        <v>275</v>
      </c>
      <c r="F11" s="3" t="s">
        <v>286</v>
      </c>
    </row>
    <row r="12" spans="1:6" x14ac:dyDescent="0.25">
      <c r="A12" s="3">
        <v>9</v>
      </c>
      <c r="B12" s="3" t="s">
        <v>285</v>
      </c>
      <c r="C12" s="3">
        <v>0</v>
      </c>
      <c r="D12" s="3">
        <v>0</v>
      </c>
      <c r="E12" s="3" t="s">
        <v>275</v>
      </c>
      <c r="F12" s="3" t="s">
        <v>286</v>
      </c>
    </row>
    <row r="13" spans="1:6" x14ac:dyDescent="0.25">
      <c r="A13" s="3">
        <v>10</v>
      </c>
      <c r="B13" s="3" t="s">
        <v>285</v>
      </c>
      <c r="C13" s="3">
        <v>0</v>
      </c>
      <c r="D13" s="3">
        <v>0</v>
      </c>
      <c r="E13" s="3" t="s">
        <v>275</v>
      </c>
      <c r="F13" s="3" t="s">
        <v>286</v>
      </c>
    </row>
    <row r="14" spans="1:6" x14ac:dyDescent="0.25">
      <c r="A14" s="3">
        <v>11</v>
      </c>
      <c r="B14" s="3" t="s">
        <v>285</v>
      </c>
      <c r="C14" s="3">
        <v>0</v>
      </c>
      <c r="D14" s="3">
        <v>0</v>
      </c>
      <c r="E14" s="3" t="s">
        <v>275</v>
      </c>
      <c r="F14" s="3" t="s">
        <v>286</v>
      </c>
    </row>
    <row r="15" spans="1:6" x14ac:dyDescent="0.25">
      <c r="A15" s="3">
        <v>12</v>
      </c>
      <c r="B15" s="3" t="s">
        <v>285</v>
      </c>
      <c r="C15" s="3">
        <v>0</v>
      </c>
      <c r="D15" s="3">
        <v>0</v>
      </c>
      <c r="E15" s="3" t="s">
        <v>275</v>
      </c>
      <c r="F15" s="3" t="s">
        <v>286</v>
      </c>
    </row>
    <row r="16" spans="1:6" x14ac:dyDescent="0.25">
      <c r="A16" s="3">
        <v>13</v>
      </c>
      <c r="B16" s="3" t="s">
        <v>285</v>
      </c>
      <c r="C16" s="3">
        <v>0</v>
      </c>
      <c r="D16" s="3">
        <v>0</v>
      </c>
      <c r="E16" s="3" t="s">
        <v>275</v>
      </c>
      <c r="F16" s="3" t="s">
        <v>286</v>
      </c>
    </row>
    <row r="17" spans="1:6" x14ac:dyDescent="0.25">
      <c r="A17" s="3">
        <v>14</v>
      </c>
      <c r="B17" s="3" t="s">
        <v>285</v>
      </c>
      <c r="C17" s="3">
        <v>0</v>
      </c>
      <c r="D17" s="3">
        <v>0</v>
      </c>
      <c r="E17" s="3" t="s">
        <v>275</v>
      </c>
      <c r="F17" s="3" t="s">
        <v>286</v>
      </c>
    </row>
    <row r="18" spans="1:6" x14ac:dyDescent="0.25">
      <c r="A18" s="3">
        <v>15</v>
      </c>
      <c r="B18" s="3" t="s">
        <v>285</v>
      </c>
      <c r="C18" s="3">
        <v>0</v>
      </c>
      <c r="D18" s="3">
        <v>0</v>
      </c>
      <c r="E18" s="3" t="s">
        <v>275</v>
      </c>
      <c r="F18" s="3" t="s">
        <v>286</v>
      </c>
    </row>
    <row r="19" spans="1:6" x14ac:dyDescent="0.25">
      <c r="A19" s="3">
        <v>16</v>
      </c>
      <c r="B19" s="3" t="s">
        <v>285</v>
      </c>
      <c r="C19" s="3">
        <v>0</v>
      </c>
      <c r="D19" s="3">
        <v>0</v>
      </c>
      <c r="E19" s="3" t="s">
        <v>275</v>
      </c>
      <c r="F19" s="3" t="s">
        <v>286</v>
      </c>
    </row>
    <row r="20" spans="1:6" x14ac:dyDescent="0.25">
      <c r="A20" s="3">
        <v>17</v>
      </c>
      <c r="B20" s="3" t="s">
        <v>285</v>
      </c>
      <c r="C20" s="3">
        <v>0</v>
      </c>
      <c r="D20" s="3">
        <v>0</v>
      </c>
      <c r="E20" s="3" t="s">
        <v>275</v>
      </c>
      <c r="F20" s="3" t="s">
        <v>286</v>
      </c>
    </row>
    <row r="21" spans="1:6" x14ac:dyDescent="0.25">
      <c r="A21" s="3">
        <v>18</v>
      </c>
      <c r="B21" s="3" t="s">
        <v>285</v>
      </c>
      <c r="C21" s="3">
        <v>0</v>
      </c>
      <c r="D21" s="3">
        <v>0</v>
      </c>
      <c r="E21" s="3" t="s">
        <v>275</v>
      </c>
      <c r="F21" s="3" t="s">
        <v>286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2023-07-06T16:41:38Z</dcterms:created>
  <dcterms:modified xsi:type="dcterms:W3CDTF">2023-07-12T20:30:44Z</dcterms:modified>
</cp:coreProperties>
</file>