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4\TRANSPARENCIA 2024\1ER_TRIM\"/>
    </mc:Choice>
  </mc:AlternateContent>
  <xr:revisionPtr revIDLastSave="0" documentId="13_ncr:1_{37FBBB4F-5B6B-4144-8E05-D0C438238807}" xr6:coauthVersionLast="40" xr6:coauthVersionMax="40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91029"/>
  <fileRecoveryPr repairLoad="1"/>
</workbook>
</file>

<file path=xl/calcChain.xml><?xml version="1.0" encoding="utf-8"?>
<calcChain xmlns="http://schemas.openxmlformats.org/spreadsheetml/2006/main">
  <c r="O12" i="1" l="1"/>
  <c r="M12" i="1"/>
  <c r="O24" i="1" l="1"/>
  <c r="O23" i="1"/>
  <c r="O22" i="1"/>
  <c r="O21" i="1"/>
  <c r="O20" i="1"/>
  <c r="O19" i="1"/>
  <c r="O18" i="1"/>
  <c r="O17" i="1"/>
  <c r="O16" i="1"/>
  <c r="O15" i="1"/>
  <c r="O14" i="1"/>
  <c r="O13" i="1"/>
  <c r="O11" i="1"/>
  <c r="O10" i="1"/>
  <c r="O9" i="1"/>
  <c r="O8" i="1"/>
  <c r="M24" i="1"/>
  <c r="M23" i="1"/>
  <c r="M22" i="1"/>
  <c r="M21" i="1"/>
  <c r="M20" i="1"/>
  <c r="M19" i="1"/>
  <c r="M18" i="1"/>
  <c r="M17" i="1"/>
  <c r="M16" i="1"/>
  <c r="M15" i="1"/>
  <c r="M14" i="1"/>
  <c r="M13" i="1"/>
  <c r="M11" i="1"/>
  <c r="M10" i="1"/>
  <c r="M9" i="1"/>
  <c r="M8" i="1"/>
</calcChain>
</file>

<file path=xl/sharedStrings.xml><?xml version="1.0" encoding="utf-8"?>
<sst xmlns="http://schemas.openxmlformats.org/spreadsheetml/2006/main" count="1140" uniqueCount="292">
  <si>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</si>
  <si>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</si>
  <si>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</si>
  <si>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</si>
  <si>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</si>
  <si>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</si>
  <si>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</si>
  <si>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</si>
  <si>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</si>
  <si>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</si>
  <si>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</si>
  <si>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</si>
  <si>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</si>
  <si>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</si>
  <si>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</si>
  <si>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</si>
  <si>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</si>
  <si>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</si>
  <si>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</si>
  <si>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</si>
  <si>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</si>
  <si>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</si>
  <si>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</si>
  <si>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</si>
  <si>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</si>
  <si>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</si>
  <si>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</si>
  <si>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</si>
  <si>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</si>
  <si>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</si>
  <si>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</si>
  <si>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</si>
  <si>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</si>
  <si>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</si>
  <si>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</si>
  <si>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</si>
  <si>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</si>
  <si>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</si>
  <si>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</si>
  <si>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</si>
  <si>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</si>
  <si>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</si>
  <si>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</si>
  <si>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</si>
  <si>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</si>
  <si>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</si>
  <si>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</si>
  <si>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</si>
  <si>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</si>
  <si>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</si>
  <si>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</si>
  <si>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</si>
  <si>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</si>
  <si>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</si>
  <si>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</si>
  <si>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</si>
  <si>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</si>
  <si>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</si>
  <si>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</si>
  <si>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</si>
  <si>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</si>
  <si>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</si>
  <si>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</si>
  <si>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</si>
  <si>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</si>
  <si>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</si>
  <si>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</si>
  <si>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</si>
  <si>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</si>
  <si>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</si>
  <si>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</si>
  <si>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</si>
  <si>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</si>
  <si>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</si>
  <si>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</si>
  <si>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</si>
  <si>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</si>
  <si>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</si>
  <si>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</si>
  <si>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</si>
  <si>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</si>
  <si>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</si>
  <si>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</si>
  <si>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</si>
  <si>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</si>
  <si>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</si>
  <si>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</si>
  <si>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</si>
  <si>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</si>
  <si>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</si>
  <si>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</si>
  <si>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</si>
  <si>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</si>
  <si>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</si>
  <si>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</si>
  <si>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</si>
  <si>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</si>
  <si>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</si>
  <si>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</si>
  <si>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</si>
  <si>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</si>
  <si>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</si>
  <si>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</si>
  <si>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</si>
  <si>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</si>
  <si>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</si>
  <si>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</si>
  <si>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</si>
  <si>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</si>
  <si>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</si>
  <si>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</si>
  <si>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</si>
  <si>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</si>
  <si>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</si>
  <si>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</si>
  <si>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</si>
  <si>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</si>
  <si>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</si>
  <si>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</si>
  <si>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</si>
  <si>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</si>
  <si>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</si>
  <si>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</si>
  <si>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</si>
  <si>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</si>
  <si>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</si>
  <si>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</si>
  <si>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</si>
  <si>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</si>
  <si>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</si>
  <si>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</si>
  <si>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</si>
  <si>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</si>
  <si>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</si>
  <si>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</si>
  <si>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</si>
  <si>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</si>
  <si>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</si>
  <si>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</si>
  <si>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</si>
  <si>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</si>
  <si>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</si>
  <si>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</si>
  <si>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</si>
  <si>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</si>
  <si>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</si>
  <si>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</si>
  <si>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</si>
  <si>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</si>
  <si>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</si>
  <si>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</si>
  <si>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</si>
  <si>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</si>
  <si>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</si>
  <si>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</si>
  <si>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</si>
  <si>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</si>
  <si>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</si>
  <si>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</si>
  <si>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</si>
  <si>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</si>
  <si>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</si>
  <si>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</si>
  <si>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</si>
  <si>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</si>
  <si>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</si>
  <si>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</si>
  <si>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</si>
  <si>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</si>
  <si>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</si>
  <si>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</si>
  <si>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</si>
  <si>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</si>
  <si>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</si>
  <si>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</si>
  <si>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</si>
  <si>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</si>
  <si>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</si>
  <si>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</si>
  <si>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</si>
  <si>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</si>
  <si>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</si>
  <si>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</si>
  <si>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</si>
  <si>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</si>
  <si>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</si>
  <si>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</si>
  <si>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</si>
  <si>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</si>
  <si>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</si>
  <si>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</si>
  <si>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</si>
  <si>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</si>
  <si>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</si>
  <si>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</si>
  <si>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</si>
  <si>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</si>
  <si>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</si>
  <si>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</si>
  <si>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</si>
  <si>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</si>
  <si>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</si>
  <si>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</si>
  <si>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</si>
  <si>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</si>
  <si>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</si>
  <si>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</si>
  <si>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</si>
  <si>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</si>
  <si>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</si>
  <si>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</si>
  <si>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</si>
  <si>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 de Agua</t>
  </si>
  <si>
    <t>Operador de Bombeo</t>
  </si>
  <si>
    <t>Jefa de Oficina Comercial y Administrativa</t>
  </si>
  <si>
    <t>Fontanero</t>
  </si>
  <si>
    <t>Cajera</t>
  </si>
  <si>
    <t>Jefe de la Sección de Operación y Mantenimiento</t>
  </si>
  <si>
    <t>Encargada de Facturacion</t>
  </si>
  <si>
    <t>Jefa de Seccion de Recursos Materiales</t>
  </si>
  <si>
    <t>Auxiliar de Fontanero</t>
  </si>
  <si>
    <t>Auxiliar Administrativa</t>
  </si>
  <si>
    <t>Auxiliar Administrativo</t>
  </si>
  <si>
    <t xml:space="preserve">Encargada de Sección Comercial </t>
  </si>
  <si>
    <t>Caja Recaudadora</t>
  </si>
  <si>
    <t>Direccion General de la CAEV</t>
  </si>
  <si>
    <t>Oficina Técnica</t>
  </si>
  <si>
    <t>Administrativa y Comercial</t>
  </si>
  <si>
    <t>José Israel</t>
  </si>
  <si>
    <t>Feliciano</t>
  </si>
  <si>
    <t>Clementina</t>
  </si>
  <si>
    <t>Pablo</t>
  </si>
  <si>
    <t>Raul</t>
  </si>
  <si>
    <t>Angelica</t>
  </si>
  <si>
    <t>Armando</t>
  </si>
  <si>
    <t>Miriam Janeth</t>
  </si>
  <si>
    <t>Gabriela Maribel</t>
  </si>
  <si>
    <t>Horacio</t>
  </si>
  <si>
    <t>Karen Yazmin</t>
  </si>
  <si>
    <t>Aldo Jacob</t>
  </si>
  <si>
    <t>Elizabeth</t>
  </si>
  <si>
    <t>Roberto</t>
  </si>
  <si>
    <t>Marlene Esmeralda</t>
  </si>
  <si>
    <t>Luis Angel</t>
  </si>
  <si>
    <t>Manuel Alejandro</t>
  </si>
  <si>
    <t>Mata</t>
  </si>
  <si>
    <t xml:space="preserve">Duran </t>
  </si>
  <si>
    <t>Elías</t>
  </si>
  <si>
    <t>Malerva</t>
  </si>
  <si>
    <t>Ochoa</t>
  </si>
  <si>
    <t>Olmedo</t>
  </si>
  <si>
    <t>Pérez</t>
  </si>
  <si>
    <t>Rodriguez</t>
  </si>
  <si>
    <t xml:space="preserve">Vázquez </t>
  </si>
  <si>
    <t>Herrera</t>
  </si>
  <si>
    <t>García</t>
  </si>
  <si>
    <t>Azuara</t>
  </si>
  <si>
    <t>Vidal</t>
  </si>
  <si>
    <t>Sanchez</t>
  </si>
  <si>
    <t>Olivarez</t>
  </si>
  <si>
    <t>Caudana</t>
  </si>
  <si>
    <t>Meléndez</t>
  </si>
  <si>
    <t>Cruz</t>
  </si>
  <si>
    <t>Cordoba</t>
  </si>
  <si>
    <t>Del Ángel</t>
  </si>
  <si>
    <t>Juárez</t>
  </si>
  <si>
    <t>González</t>
  </si>
  <si>
    <t>Serrano</t>
  </si>
  <si>
    <t>Castillo</t>
  </si>
  <si>
    <t>PESOS MEXICANOS</t>
  </si>
  <si>
    <t>OFICINA COMERCIAL Y ADMINISTRATIVA</t>
  </si>
  <si>
    <t>OFICINA OPERADORA DE AGUA DE GUTIERREZ ZAMORA, VER. INFORMACION CORRESPONDIENTE AL 1ER TRIMESTRE ENERO-MARZO 2024.</t>
  </si>
  <si>
    <t>NO SE PERCIBE ESTA PRESTACION</t>
  </si>
  <si>
    <t>NINGUNA</t>
  </si>
  <si>
    <t>NO SE RECIBEN PERCEPCIONES EN ESPECIE</t>
  </si>
  <si>
    <t>SALARIO QUINCENAL</t>
  </si>
  <si>
    <t>QUINCENAL</t>
  </si>
  <si>
    <t>NO SE CUENTA CON ESTA PRESTACION</t>
  </si>
  <si>
    <t>NO SE PERCIBE EN ESTE PERIODO</t>
  </si>
  <si>
    <t>ANUAL</t>
  </si>
  <si>
    <t>SEMESTRAL</t>
  </si>
  <si>
    <t>NO HAY COMISIONES</t>
  </si>
  <si>
    <t>NO HAY DIETAS</t>
  </si>
  <si>
    <t>BONO ANUAL DE DESPENSA</t>
  </si>
  <si>
    <t>Estimulo de Antigüedad, Estimulo modernizacion administrativa</t>
  </si>
  <si>
    <t>Estimulo Modernizacion Administrativa</t>
  </si>
  <si>
    <t>NO PERCIBIÓ ESTA PRESTACION</t>
  </si>
  <si>
    <t>NO SE PERCIBIO ESTA PRESTACION</t>
  </si>
  <si>
    <t>NO SE CUENTA CON PRESTACIONES ECONOMICAS</t>
  </si>
  <si>
    <t>NO SE PERCIBIÓ ESTA PRESTACION EN ESTE PERIODO</t>
  </si>
  <si>
    <t>Estimulo modernizacion administrativa</t>
  </si>
  <si>
    <t>OFICINA OPERADORA DE AGUA DE GUTIERREZ ZAMORA, VER. INFORMACION CORRESPONDIENTE AL 1ER TRIMESTRE ENERO-MARZO 2024. PERSONAL JUBILADO CON FECHA 16 DE FEBRERO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</si>
</sst>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4"/>
  <sheetViews>
    <sheetView tabSelected="1" topLeftCell="AD6" workbookViewId="0">
      <selection activeCell="AF13" sqref="AF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45292</v>
      </c>
      <c r="C8" s="3">
        <v>45382</v>
      </c>
      <c r="D8" t="s">
        <v>88</v>
      </c>
      <c r="E8">
        <v>1</v>
      </c>
      <c r="F8" t="s">
        <v>212</v>
      </c>
      <c r="G8" t="s">
        <v>212</v>
      </c>
      <c r="H8" t="s">
        <v>225</v>
      </c>
      <c r="I8" t="s">
        <v>228</v>
      </c>
      <c r="J8" t="s">
        <v>245</v>
      </c>
      <c r="K8" t="s">
        <v>258</v>
      </c>
      <c r="L8" t="s">
        <v>91</v>
      </c>
      <c r="M8">
        <f>13211*2</f>
        <v>26422</v>
      </c>
      <c r="N8" t="s">
        <v>269</v>
      </c>
      <c r="O8">
        <f>10287.94*2</f>
        <v>20575.88</v>
      </c>
      <c r="P8" t="s">
        <v>269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270</v>
      </c>
      <c r="AE8" s="3">
        <v>45382</v>
      </c>
      <c r="AF8" s="4" t="s">
        <v>271</v>
      </c>
    </row>
    <row r="9" spans="1:32" x14ac:dyDescent="0.25">
      <c r="A9">
        <v>2024</v>
      </c>
      <c r="B9" s="3">
        <v>45292</v>
      </c>
      <c r="C9" s="3">
        <v>45382</v>
      </c>
      <c r="D9" t="s">
        <v>81</v>
      </c>
      <c r="E9">
        <v>4</v>
      </c>
      <c r="F9" t="s">
        <v>213</v>
      </c>
      <c r="G9" t="s">
        <v>213</v>
      </c>
      <c r="H9" t="s">
        <v>226</v>
      </c>
      <c r="I9" t="s">
        <v>229</v>
      </c>
      <c r="J9" t="s">
        <v>246</v>
      </c>
      <c r="K9" t="s">
        <v>251</v>
      </c>
      <c r="L9" t="s">
        <v>91</v>
      </c>
      <c r="M9">
        <f>4530.47*2</f>
        <v>9060.94</v>
      </c>
      <c r="N9" t="s">
        <v>269</v>
      </c>
      <c r="O9">
        <f>3968.82*2</f>
        <v>7937.64</v>
      </c>
      <c r="P9" t="s">
        <v>269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270</v>
      </c>
      <c r="AE9" s="3">
        <v>45382</v>
      </c>
      <c r="AF9" s="4" t="s">
        <v>271</v>
      </c>
    </row>
    <row r="10" spans="1:32" x14ac:dyDescent="0.25">
      <c r="A10">
        <v>2024</v>
      </c>
      <c r="B10" s="3">
        <v>45292</v>
      </c>
      <c r="C10" s="3">
        <v>45382</v>
      </c>
      <c r="D10" t="s">
        <v>81</v>
      </c>
      <c r="E10">
        <v>2</v>
      </c>
      <c r="F10" t="s">
        <v>214</v>
      </c>
      <c r="G10" t="s">
        <v>214</v>
      </c>
      <c r="H10" t="s">
        <v>212</v>
      </c>
      <c r="I10" t="s">
        <v>230</v>
      </c>
      <c r="J10" t="s">
        <v>247</v>
      </c>
      <c r="K10" t="s">
        <v>255</v>
      </c>
      <c r="L10" t="s">
        <v>92</v>
      </c>
      <c r="M10">
        <f>12279.42*2</f>
        <v>24558.84</v>
      </c>
      <c r="N10" t="s">
        <v>269</v>
      </c>
      <c r="O10">
        <f>9572.24*2</f>
        <v>19144.48</v>
      </c>
      <c r="P10" t="s">
        <v>269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270</v>
      </c>
      <c r="AE10" s="3">
        <v>45382</v>
      </c>
      <c r="AF10" s="4" t="s">
        <v>271</v>
      </c>
    </row>
    <row r="11" spans="1:32" x14ac:dyDescent="0.25">
      <c r="A11">
        <v>2024</v>
      </c>
      <c r="B11" s="3">
        <v>45292</v>
      </c>
      <c r="C11" s="3">
        <v>45382</v>
      </c>
      <c r="D11" t="s">
        <v>81</v>
      </c>
      <c r="E11">
        <v>4</v>
      </c>
      <c r="F11" t="s">
        <v>213</v>
      </c>
      <c r="G11" t="s">
        <v>213</v>
      </c>
      <c r="H11" t="s">
        <v>226</v>
      </c>
      <c r="I11" t="s">
        <v>231</v>
      </c>
      <c r="J11" t="s">
        <v>248</v>
      </c>
      <c r="K11" t="s">
        <v>255</v>
      </c>
      <c r="L11" t="s">
        <v>91</v>
      </c>
      <c r="M11">
        <f>4110.02*2</f>
        <v>8220.0400000000009</v>
      </c>
      <c r="N11" t="s">
        <v>269</v>
      </c>
      <c r="O11">
        <f>3629.63*2</f>
        <v>7259.26</v>
      </c>
      <c r="P11" t="s">
        <v>269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270</v>
      </c>
      <c r="AE11" s="3">
        <v>45382</v>
      </c>
      <c r="AF11" s="4" t="s">
        <v>271</v>
      </c>
    </row>
    <row r="12" spans="1:32" x14ac:dyDescent="0.25">
      <c r="A12">
        <v>2024</v>
      </c>
      <c r="B12" s="3">
        <v>45292</v>
      </c>
      <c r="C12" s="3">
        <v>45382</v>
      </c>
      <c r="D12" t="s">
        <v>81</v>
      </c>
      <c r="E12">
        <v>4</v>
      </c>
      <c r="F12" t="s">
        <v>215</v>
      </c>
      <c r="G12" t="s">
        <v>215</v>
      </c>
      <c r="H12" t="s">
        <v>226</v>
      </c>
      <c r="I12" t="s">
        <v>232</v>
      </c>
      <c r="J12" t="s">
        <v>245</v>
      </c>
      <c r="K12" t="s">
        <v>259</v>
      </c>
      <c r="L12" t="s">
        <v>91</v>
      </c>
      <c r="M12">
        <f>6432.97*2</f>
        <v>12865.94</v>
      </c>
      <c r="N12" t="s">
        <v>269</v>
      </c>
      <c r="O12">
        <f>5389.44*2</f>
        <v>10778.88</v>
      </c>
      <c r="P12" t="s">
        <v>269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270</v>
      </c>
      <c r="AE12" s="3">
        <v>45382</v>
      </c>
      <c r="AF12" s="4" t="s">
        <v>291</v>
      </c>
    </row>
    <row r="13" spans="1:32" x14ac:dyDescent="0.25">
      <c r="A13">
        <v>2024</v>
      </c>
      <c r="B13" s="3">
        <v>45292</v>
      </c>
      <c r="C13" s="3">
        <v>45382</v>
      </c>
      <c r="D13" t="s">
        <v>81</v>
      </c>
      <c r="E13">
        <v>3</v>
      </c>
      <c r="F13" t="s">
        <v>216</v>
      </c>
      <c r="G13" t="s">
        <v>224</v>
      </c>
      <c r="H13" t="s">
        <v>227</v>
      </c>
      <c r="I13" t="s">
        <v>233</v>
      </c>
      <c r="J13" t="s">
        <v>249</v>
      </c>
      <c r="K13" t="s">
        <v>260</v>
      </c>
      <c r="L13" t="s">
        <v>92</v>
      </c>
      <c r="M13">
        <f>5430.07*2</f>
        <v>10860.14</v>
      </c>
      <c r="N13" t="s">
        <v>269</v>
      </c>
      <c r="O13">
        <f>4701.74*2</f>
        <v>9403.48</v>
      </c>
      <c r="P13" t="s">
        <v>269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270</v>
      </c>
      <c r="AE13" s="3">
        <v>45382</v>
      </c>
      <c r="AF13" s="4" t="s">
        <v>271</v>
      </c>
    </row>
    <row r="14" spans="1:32" x14ac:dyDescent="0.25">
      <c r="A14">
        <v>2024</v>
      </c>
      <c r="B14" s="3">
        <v>45292</v>
      </c>
      <c r="C14" s="3">
        <v>45382</v>
      </c>
      <c r="D14" t="s">
        <v>81</v>
      </c>
      <c r="E14">
        <v>3</v>
      </c>
      <c r="F14" t="s">
        <v>217</v>
      </c>
      <c r="G14" t="s">
        <v>217</v>
      </c>
      <c r="H14" t="s">
        <v>212</v>
      </c>
      <c r="I14" t="s">
        <v>234</v>
      </c>
      <c r="J14" t="s">
        <v>250</v>
      </c>
      <c r="K14" t="s">
        <v>261</v>
      </c>
      <c r="L14" t="s">
        <v>91</v>
      </c>
      <c r="M14">
        <f>5382.97*2</f>
        <v>10765.94</v>
      </c>
      <c r="N14" t="s">
        <v>269</v>
      </c>
      <c r="O14">
        <f>4647.66*2</f>
        <v>9295.32</v>
      </c>
      <c r="P14" t="s">
        <v>269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270</v>
      </c>
      <c r="AE14" s="3">
        <v>45382</v>
      </c>
      <c r="AF14" s="4" t="s">
        <v>271</v>
      </c>
    </row>
    <row r="15" spans="1:32" x14ac:dyDescent="0.25">
      <c r="A15">
        <v>2024</v>
      </c>
      <c r="B15" s="3">
        <v>45292</v>
      </c>
      <c r="C15" s="3">
        <v>45382</v>
      </c>
      <c r="D15" t="s">
        <v>81</v>
      </c>
      <c r="E15">
        <v>4</v>
      </c>
      <c r="F15" t="s">
        <v>218</v>
      </c>
      <c r="G15" t="s">
        <v>218</v>
      </c>
      <c r="H15" t="s">
        <v>227</v>
      </c>
      <c r="I15" t="s">
        <v>235</v>
      </c>
      <c r="J15" t="s">
        <v>250</v>
      </c>
      <c r="K15" t="s">
        <v>261</v>
      </c>
      <c r="L15" t="s">
        <v>92</v>
      </c>
      <c r="M15">
        <f>6203.02*2</f>
        <v>12406.04</v>
      </c>
      <c r="N15" t="s">
        <v>269</v>
      </c>
      <c r="O15">
        <f>5261.18*2</f>
        <v>10522.36</v>
      </c>
      <c r="P15" t="s">
        <v>269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270</v>
      </c>
      <c r="AE15" s="3">
        <v>45382</v>
      </c>
      <c r="AF15" s="4" t="s">
        <v>271</v>
      </c>
    </row>
    <row r="16" spans="1:32" x14ac:dyDescent="0.25">
      <c r="A16">
        <v>2024</v>
      </c>
      <c r="B16" s="3">
        <v>45292</v>
      </c>
      <c r="C16" s="3">
        <v>45382</v>
      </c>
      <c r="D16" t="s">
        <v>81</v>
      </c>
      <c r="E16">
        <v>3</v>
      </c>
      <c r="F16" t="s">
        <v>219</v>
      </c>
      <c r="G16" t="s">
        <v>219</v>
      </c>
      <c r="H16" t="s">
        <v>227</v>
      </c>
      <c r="I16" t="s">
        <v>236</v>
      </c>
      <c r="J16" t="s">
        <v>251</v>
      </c>
      <c r="K16" t="s">
        <v>262</v>
      </c>
      <c r="L16" t="s">
        <v>92</v>
      </c>
      <c r="M16">
        <f>8230.32*2</f>
        <v>16460.64</v>
      </c>
      <c r="N16" t="s">
        <v>269</v>
      </c>
      <c r="O16">
        <f>6711.34*2</f>
        <v>13422.68</v>
      </c>
      <c r="P16" t="s">
        <v>269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270</v>
      </c>
      <c r="AE16" s="3">
        <v>45382</v>
      </c>
      <c r="AF16" s="4" t="s">
        <v>271</v>
      </c>
    </row>
    <row r="17" spans="1:32" x14ac:dyDescent="0.25">
      <c r="A17">
        <v>2024</v>
      </c>
      <c r="B17" s="3">
        <v>45292</v>
      </c>
      <c r="C17" s="3">
        <v>45382</v>
      </c>
      <c r="D17" t="s">
        <v>81</v>
      </c>
      <c r="E17">
        <v>4</v>
      </c>
      <c r="F17" t="s">
        <v>215</v>
      </c>
      <c r="G17" t="s">
        <v>215</v>
      </c>
      <c r="H17" t="s">
        <v>226</v>
      </c>
      <c r="I17" t="s">
        <v>237</v>
      </c>
      <c r="J17" t="s">
        <v>252</v>
      </c>
      <c r="K17" t="s">
        <v>263</v>
      </c>
      <c r="L17" t="s">
        <v>91</v>
      </c>
      <c r="M17">
        <f>4095.02*2</f>
        <v>8190.04</v>
      </c>
      <c r="N17" t="s">
        <v>269</v>
      </c>
      <c r="O17">
        <f>3616.99*2</f>
        <v>7233.98</v>
      </c>
      <c r="P17" t="s">
        <v>269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270</v>
      </c>
      <c r="AE17" s="3">
        <v>45382</v>
      </c>
      <c r="AF17" s="4" t="s">
        <v>271</v>
      </c>
    </row>
    <row r="18" spans="1:32" x14ac:dyDescent="0.25">
      <c r="A18">
        <v>2024</v>
      </c>
      <c r="B18" s="3">
        <v>45292</v>
      </c>
      <c r="C18" s="3">
        <v>45382</v>
      </c>
      <c r="D18" t="s">
        <v>81</v>
      </c>
      <c r="E18">
        <v>4</v>
      </c>
      <c r="F18" t="s">
        <v>221</v>
      </c>
      <c r="G18" t="s">
        <v>221</v>
      </c>
      <c r="H18" t="s">
        <v>227</v>
      </c>
      <c r="I18" t="s">
        <v>238</v>
      </c>
      <c r="J18" t="s">
        <v>253</v>
      </c>
      <c r="K18" t="s">
        <v>264</v>
      </c>
      <c r="L18" t="s">
        <v>92</v>
      </c>
      <c r="M18">
        <f>4215.07*2</f>
        <v>8430.14</v>
      </c>
      <c r="N18" t="s">
        <v>269</v>
      </c>
      <c r="O18">
        <f>3711.81*2</f>
        <v>7423.62</v>
      </c>
      <c r="P18" t="s">
        <v>269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270</v>
      </c>
      <c r="AE18" s="3">
        <v>45382</v>
      </c>
      <c r="AF18" s="4" t="s">
        <v>271</v>
      </c>
    </row>
    <row r="19" spans="1:32" x14ac:dyDescent="0.25">
      <c r="A19">
        <v>2024</v>
      </c>
      <c r="B19" s="3">
        <v>45292</v>
      </c>
      <c r="C19" s="3">
        <v>45382</v>
      </c>
      <c r="D19" t="s">
        <v>81</v>
      </c>
      <c r="E19">
        <v>4</v>
      </c>
      <c r="F19" t="s">
        <v>215</v>
      </c>
      <c r="G19" t="s">
        <v>215</v>
      </c>
      <c r="H19" t="s">
        <v>226</v>
      </c>
      <c r="I19" t="s">
        <v>239</v>
      </c>
      <c r="J19" t="s">
        <v>254</v>
      </c>
      <c r="K19" t="s">
        <v>262</v>
      </c>
      <c r="L19" t="s">
        <v>91</v>
      </c>
      <c r="M19">
        <f>4563.77*2</f>
        <v>9127.5400000000009</v>
      </c>
      <c r="N19" t="s">
        <v>269</v>
      </c>
      <c r="O19">
        <f>4014.74*2</f>
        <v>8029.48</v>
      </c>
      <c r="P19" t="s">
        <v>269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270</v>
      </c>
      <c r="AE19" s="3">
        <v>45382</v>
      </c>
      <c r="AF19" s="4" t="s">
        <v>271</v>
      </c>
    </row>
    <row r="20" spans="1:32" x14ac:dyDescent="0.25">
      <c r="A20">
        <v>2024</v>
      </c>
      <c r="B20" s="3">
        <v>45292</v>
      </c>
      <c r="C20" s="3">
        <v>45382</v>
      </c>
      <c r="D20" t="s">
        <v>88</v>
      </c>
      <c r="E20">
        <v>4</v>
      </c>
      <c r="F20" t="s">
        <v>222</v>
      </c>
      <c r="G20" t="s">
        <v>222</v>
      </c>
      <c r="H20" t="s">
        <v>227</v>
      </c>
      <c r="I20" t="s">
        <v>240</v>
      </c>
      <c r="J20" t="s">
        <v>255</v>
      </c>
      <c r="K20" t="s">
        <v>265</v>
      </c>
      <c r="L20" t="s">
        <v>92</v>
      </c>
      <c r="M20">
        <f>4874.36*2</f>
        <v>9748.7199999999993</v>
      </c>
      <c r="N20" t="s">
        <v>269</v>
      </c>
      <c r="O20">
        <f>4249.69*2</f>
        <v>8499.3799999999992</v>
      </c>
      <c r="P20" t="s">
        <v>269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270</v>
      </c>
      <c r="AE20" s="3">
        <v>45382</v>
      </c>
      <c r="AF20" s="4" t="s">
        <v>271</v>
      </c>
    </row>
    <row r="21" spans="1:32" x14ac:dyDescent="0.25">
      <c r="A21">
        <v>2024</v>
      </c>
      <c r="B21" s="3">
        <v>45292</v>
      </c>
      <c r="C21" s="3">
        <v>45382</v>
      </c>
      <c r="D21" t="s">
        <v>88</v>
      </c>
      <c r="E21">
        <v>4</v>
      </c>
      <c r="F21" t="s">
        <v>220</v>
      </c>
      <c r="G21" t="s">
        <v>220</v>
      </c>
      <c r="H21" t="s">
        <v>226</v>
      </c>
      <c r="I21" t="s">
        <v>241</v>
      </c>
      <c r="J21" t="s">
        <v>245</v>
      </c>
      <c r="K21" t="s">
        <v>266</v>
      </c>
      <c r="L21" t="s">
        <v>91</v>
      </c>
      <c r="M21">
        <f>3395.85*2</f>
        <v>6791.7</v>
      </c>
      <c r="N21" t="s">
        <v>269</v>
      </c>
      <c r="O21">
        <f>3016.45*2</f>
        <v>6032.9</v>
      </c>
      <c r="P21" t="s">
        <v>269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270</v>
      </c>
      <c r="AE21" s="3">
        <v>45382</v>
      </c>
      <c r="AF21" s="4" t="s">
        <v>271</v>
      </c>
    </row>
    <row r="22" spans="1:32" x14ac:dyDescent="0.25">
      <c r="A22">
        <v>2024</v>
      </c>
      <c r="B22" s="3">
        <v>45292</v>
      </c>
      <c r="C22" s="3">
        <v>45382</v>
      </c>
      <c r="D22" t="s">
        <v>81</v>
      </c>
      <c r="E22">
        <v>3</v>
      </c>
      <c r="F22" t="s">
        <v>223</v>
      </c>
      <c r="G22" t="s">
        <v>223</v>
      </c>
      <c r="H22" t="s">
        <v>227</v>
      </c>
      <c r="I22" t="s">
        <v>242</v>
      </c>
      <c r="J22" t="s">
        <v>256</v>
      </c>
      <c r="K22" t="s">
        <v>267</v>
      </c>
      <c r="L22" t="s">
        <v>92</v>
      </c>
      <c r="M22">
        <f>6721.57*2</f>
        <v>13443.14</v>
      </c>
      <c r="N22" t="s">
        <v>269</v>
      </c>
      <c r="O22">
        <f>5646*2</f>
        <v>11292</v>
      </c>
      <c r="P22" t="s">
        <v>269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270</v>
      </c>
      <c r="AE22" s="3">
        <v>45382</v>
      </c>
      <c r="AF22" s="4" t="s">
        <v>271</v>
      </c>
    </row>
    <row r="23" spans="1:32" x14ac:dyDescent="0.25">
      <c r="A23">
        <v>2024</v>
      </c>
      <c r="B23" s="3">
        <v>45292</v>
      </c>
      <c r="C23" s="3">
        <v>45382</v>
      </c>
      <c r="D23" t="s">
        <v>81</v>
      </c>
      <c r="E23">
        <v>4</v>
      </c>
      <c r="F23" t="s">
        <v>215</v>
      </c>
      <c r="G23" t="s">
        <v>215</v>
      </c>
      <c r="H23" t="s">
        <v>226</v>
      </c>
      <c r="I23" t="s">
        <v>243</v>
      </c>
      <c r="J23" t="s">
        <v>257</v>
      </c>
      <c r="K23" t="s">
        <v>251</v>
      </c>
      <c r="L23" t="s">
        <v>91</v>
      </c>
      <c r="M23">
        <f>4164.02*2</f>
        <v>8328.0400000000009</v>
      </c>
      <c r="N23" t="s">
        <v>269</v>
      </c>
      <c r="O23">
        <f>3678.66*2</f>
        <v>7357.32</v>
      </c>
      <c r="P23" t="s">
        <v>269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270</v>
      </c>
      <c r="AE23" s="3">
        <v>45382</v>
      </c>
      <c r="AF23" s="4" t="s">
        <v>271</v>
      </c>
    </row>
    <row r="24" spans="1:32" x14ac:dyDescent="0.25">
      <c r="A24">
        <v>2024</v>
      </c>
      <c r="B24" s="3">
        <v>45292</v>
      </c>
      <c r="C24" s="3">
        <v>45382</v>
      </c>
      <c r="D24" t="s">
        <v>81</v>
      </c>
      <c r="E24">
        <v>3</v>
      </c>
      <c r="F24" t="s">
        <v>215</v>
      </c>
      <c r="G24" t="s">
        <v>215</v>
      </c>
      <c r="H24" t="s">
        <v>226</v>
      </c>
      <c r="I24" t="s">
        <v>244</v>
      </c>
      <c r="J24" t="s">
        <v>251</v>
      </c>
      <c r="K24" t="s">
        <v>268</v>
      </c>
      <c r="L24" t="s">
        <v>91</v>
      </c>
      <c r="M24">
        <f>3933.67*2</f>
        <v>7867.34</v>
      </c>
      <c r="N24" t="s">
        <v>269</v>
      </c>
      <c r="O24">
        <f>3489.09*2</f>
        <v>6978.18</v>
      </c>
      <c r="P24" t="s">
        <v>269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270</v>
      </c>
      <c r="AE24" s="3">
        <v>45382</v>
      </c>
      <c r="AF24" s="4" t="s">
        <v>271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4" xr:uid="{00000000-0002-0000-0000-000000000000}">
      <formula1>Hidden_13</formula1>
    </dataValidation>
    <dataValidation type="list" allowBlank="1" showErrorMessage="1" sqref="L8:L24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0"/>
  <sheetViews>
    <sheetView topLeftCell="A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5">
        <v>1</v>
      </c>
      <c r="B4" t="s">
        <v>281</v>
      </c>
      <c r="C4">
        <v>0</v>
      </c>
      <c r="D4">
        <v>0</v>
      </c>
      <c r="E4" t="s">
        <v>269</v>
      </c>
      <c r="F4" t="s">
        <v>273</v>
      </c>
    </row>
    <row r="5" spans="1:6" x14ac:dyDescent="0.25">
      <c r="A5" s="5">
        <v>2</v>
      </c>
      <c r="B5" s="5" t="s">
        <v>281</v>
      </c>
      <c r="C5" s="5">
        <v>0</v>
      </c>
      <c r="D5" s="5">
        <v>0</v>
      </c>
      <c r="E5" s="5" t="s">
        <v>269</v>
      </c>
      <c r="F5" s="5" t="s">
        <v>273</v>
      </c>
    </row>
    <row r="6" spans="1:6" x14ac:dyDescent="0.25">
      <c r="A6" s="5">
        <v>3</v>
      </c>
      <c r="B6" s="5" t="s">
        <v>281</v>
      </c>
      <c r="C6" s="5">
        <v>0</v>
      </c>
      <c r="D6" s="5">
        <v>0</v>
      </c>
      <c r="E6" s="5" t="s">
        <v>269</v>
      </c>
      <c r="F6" s="5" t="s">
        <v>273</v>
      </c>
    </row>
    <row r="7" spans="1:6" x14ac:dyDescent="0.25">
      <c r="A7" s="5">
        <v>4</v>
      </c>
      <c r="B7" s="5" t="s">
        <v>281</v>
      </c>
      <c r="C7" s="5">
        <v>0</v>
      </c>
      <c r="D7" s="5">
        <v>0</v>
      </c>
      <c r="E7" s="5" t="s">
        <v>269</v>
      </c>
      <c r="F7" s="5" t="s">
        <v>273</v>
      </c>
    </row>
    <row r="8" spans="1:6" x14ac:dyDescent="0.25">
      <c r="A8" s="5">
        <v>5</v>
      </c>
      <c r="B8" s="5" t="s">
        <v>281</v>
      </c>
      <c r="C8" s="5">
        <v>0</v>
      </c>
      <c r="D8" s="5">
        <v>0</v>
      </c>
      <c r="E8" s="5" t="s">
        <v>269</v>
      </c>
      <c r="F8" s="5" t="s">
        <v>273</v>
      </c>
    </row>
    <row r="9" spans="1:6" x14ac:dyDescent="0.25">
      <c r="A9" s="5">
        <v>6</v>
      </c>
      <c r="B9" s="5" t="s">
        <v>281</v>
      </c>
      <c r="C9" s="5">
        <v>0</v>
      </c>
      <c r="D9" s="5">
        <v>0</v>
      </c>
      <c r="E9" s="5" t="s">
        <v>269</v>
      </c>
      <c r="F9" s="5" t="s">
        <v>273</v>
      </c>
    </row>
    <row r="10" spans="1:6" x14ac:dyDescent="0.25">
      <c r="A10" s="5">
        <v>7</v>
      </c>
      <c r="B10" s="5" t="s">
        <v>281</v>
      </c>
      <c r="C10" s="5">
        <v>0</v>
      </c>
      <c r="D10" s="5">
        <v>0</v>
      </c>
      <c r="E10" s="5" t="s">
        <v>269</v>
      </c>
      <c r="F10" s="5" t="s">
        <v>273</v>
      </c>
    </row>
    <row r="11" spans="1:6" x14ac:dyDescent="0.25">
      <c r="A11" s="5">
        <v>8</v>
      </c>
      <c r="B11" s="5" t="s">
        <v>281</v>
      </c>
      <c r="C11" s="5">
        <v>0</v>
      </c>
      <c r="D11" s="5">
        <v>0</v>
      </c>
      <c r="E11" s="5" t="s">
        <v>269</v>
      </c>
      <c r="F11" s="5" t="s">
        <v>273</v>
      </c>
    </row>
    <row r="12" spans="1:6" x14ac:dyDescent="0.25">
      <c r="A12" s="5">
        <v>9</v>
      </c>
      <c r="B12" s="5" t="s">
        <v>281</v>
      </c>
      <c r="C12" s="5">
        <v>0</v>
      </c>
      <c r="D12" s="5">
        <v>0</v>
      </c>
      <c r="E12" s="5" t="s">
        <v>269</v>
      </c>
      <c r="F12" s="5" t="s">
        <v>273</v>
      </c>
    </row>
    <row r="13" spans="1:6" x14ac:dyDescent="0.25">
      <c r="A13" s="5">
        <v>10</v>
      </c>
      <c r="B13" s="5" t="s">
        <v>281</v>
      </c>
      <c r="C13" s="5">
        <v>0</v>
      </c>
      <c r="D13" s="5">
        <v>0</v>
      </c>
      <c r="E13" s="5" t="s">
        <v>269</v>
      </c>
      <c r="F13" s="5" t="s">
        <v>273</v>
      </c>
    </row>
    <row r="14" spans="1:6" x14ac:dyDescent="0.25">
      <c r="A14" s="5">
        <v>11</v>
      </c>
      <c r="B14" s="5" t="s">
        <v>281</v>
      </c>
      <c r="C14" s="5">
        <v>0</v>
      </c>
      <c r="D14" s="5">
        <v>0</v>
      </c>
      <c r="E14" s="5" t="s">
        <v>269</v>
      </c>
      <c r="F14" s="5" t="s">
        <v>273</v>
      </c>
    </row>
    <row r="15" spans="1:6" x14ac:dyDescent="0.25">
      <c r="A15" s="5">
        <v>12</v>
      </c>
      <c r="B15" s="5" t="s">
        <v>281</v>
      </c>
      <c r="C15" s="5">
        <v>0</v>
      </c>
      <c r="D15" s="5">
        <v>0</v>
      </c>
      <c r="E15" s="5" t="s">
        <v>269</v>
      </c>
      <c r="F15" s="5" t="s">
        <v>273</v>
      </c>
    </row>
    <row r="16" spans="1:6" x14ac:dyDescent="0.25">
      <c r="A16" s="5">
        <v>13</v>
      </c>
      <c r="B16" s="5" t="s">
        <v>281</v>
      </c>
      <c r="C16" s="5">
        <v>0</v>
      </c>
      <c r="D16" s="5">
        <v>0</v>
      </c>
      <c r="E16" s="5" t="s">
        <v>269</v>
      </c>
      <c r="F16" s="5" t="s">
        <v>273</v>
      </c>
    </row>
    <row r="17" spans="1:6" x14ac:dyDescent="0.25">
      <c r="A17" s="5">
        <v>14</v>
      </c>
      <c r="B17" s="5" t="s">
        <v>281</v>
      </c>
      <c r="C17" s="5">
        <v>0</v>
      </c>
      <c r="D17" s="5">
        <v>0</v>
      </c>
      <c r="E17" s="5" t="s">
        <v>269</v>
      </c>
      <c r="F17" s="5" t="s">
        <v>273</v>
      </c>
    </row>
    <row r="18" spans="1:6" x14ac:dyDescent="0.25">
      <c r="A18" s="5">
        <v>15</v>
      </c>
      <c r="B18" s="5" t="s">
        <v>281</v>
      </c>
      <c r="C18" s="5">
        <v>0</v>
      </c>
      <c r="D18" s="5">
        <v>0</v>
      </c>
      <c r="E18" s="5" t="s">
        <v>269</v>
      </c>
      <c r="F18" s="5" t="s">
        <v>273</v>
      </c>
    </row>
    <row r="19" spans="1:6" x14ac:dyDescent="0.25">
      <c r="A19" s="5">
        <v>16</v>
      </c>
      <c r="B19" s="5" t="s">
        <v>281</v>
      </c>
      <c r="C19" s="5">
        <v>0</v>
      </c>
      <c r="D19" s="5">
        <v>0</v>
      </c>
      <c r="E19" s="5" t="s">
        <v>269</v>
      </c>
      <c r="F19" s="5" t="s">
        <v>273</v>
      </c>
    </row>
    <row r="20" spans="1:6" x14ac:dyDescent="0.25">
      <c r="A20" s="5">
        <v>17</v>
      </c>
      <c r="B20" s="5" t="s">
        <v>281</v>
      </c>
      <c r="C20" s="5">
        <v>0</v>
      </c>
      <c r="D20" s="5">
        <v>0</v>
      </c>
      <c r="E20" s="5" t="s">
        <v>269</v>
      </c>
      <c r="F20" s="5" t="s">
        <v>273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0"/>
  <sheetViews>
    <sheetView topLeftCell="A3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5">
        <v>1</v>
      </c>
      <c r="B4" t="s">
        <v>282</v>
      </c>
      <c r="C4">
        <v>0</v>
      </c>
      <c r="D4">
        <v>0</v>
      </c>
      <c r="E4" t="s">
        <v>269</v>
      </c>
      <c r="F4" t="s">
        <v>273</v>
      </c>
    </row>
    <row r="5" spans="1:6" x14ac:dyDescent="0.25">
      <c r="A5" s="5">
        <v>2</v>
      </c>
      <c r="B5" s="5" t="s">
        <v>282</v>
      </c>
      <c r="C5" s="5">
        <v>0</v>
      </c>
      <c r="D5" s="5">
        <v>0</v>
      </c>
      <c r="E5" s="5" t="s">
        <v>269</v>
      </c>
      <c r="F5" s="5" t="s">
        <v>273</v>
      </c>
    </row>
    <row r="6" spans="1:6" x14ac:dyDescent="0.25">
      <c r="A6" s="5">
        <v>3</v>
      </c>
      <c r="B6" s="5" t="s">
        <v>282</v>
      </c>
      <c r="C6" s="5">
        <v>0</v>
      </c>
      <c r="D6" s="5">
        <v>0</v>
      </c>
      <c r="E6" s="5" t="s">
        <v>269</v>
      </c>
      <c r="F6" s="5" t="s">
        <v>273</v>
      </c>
    </row>
    <row r="7" spans="1:6" x14ac:dyDescent="0.25">
      <c r="A7" s="5">
        <v>4</v>
      </c>
      <c r="B7" s="5" t="s">
        <v>282</v>
      </c>
      <c r="C7" s="5">
        <v>0</v>
      </c>
      <c r="D7" s="5">
        <v>0</v>
      </c>
      <c r="E7" s="5" t="s">
        <v>269</v>
      </c>
      <c r="F7" s="5" t="s">
        <v>273</v>
      </c>
    </row>
    <row r="8" spans="1:6" x14ac:dyDescent="0.25">
      <c r="A8" s="5">
        <v>5</v>
      </c>
      <c r="B8" s="5" t="s">
        <v>282</v>
      </c>
      <c r="C8" s="5">
        <v>0</v>
      </c>
      <c r="D8" s="5">
        <v>0</v>
      </c>
      <c r="E8" s="5" t="s">
        <v>269</v>
      </c>
      <c r="F8" s="5" t="s">
        <v>273</v>
      </c>
    </row>
    <row r="9" spans="1:6" x14ac:dyDescent="0.25">
      <c r="A9" s="5">
        <v>6</v>
      </c>
      <c r="B9" s="5" t="s">
        <v>282</v>
      </c>
      <c r="C9" s="5">
        <v>0</v>
      </c>
      <c r="D9" s="5">
        <v>0</v>
      </c>
      <c r="E9" s="5" t="s">
        <v>269</v>
      </c>
      <c r="F9" s="5" t="s">
        <v>273</v>
      </c>
    </row>
    <row r="10" spans="1:6" x14ac:dyDescent="0.25">
      <c r="A10" s="5">
        <v>7</v>
      </c>
      <c r="B10" s="5" t="s">
        <v>282</v>
      </c>
      <c r="C10" s="5">
        <v>0</v>
      </c>
      <c r="D10" s="5">
        <v>0</v>
      </c>
      <c r="E10" s="5" t="s">
        <v>269</v>
      </c>
      <c r="F10" s="5" t="s">
        <v>273</v>
      </c>
    </row>
    <row r="11" spans="1:6" x14ac:dyDescent="0.25">
      <c r="A11" s="5">
        <v>8</v>
      </c>
      <c r="B11" s="5" t="s">
        <v>282</v>
      </c>
      <c r="C11" s="5">
        <v>0</v>
      </c>
      <c r="D11" s="5">
        <v>0</v>
      </c>
      <c r="E11" s="5" t="s">
        <v>269</v>
      </c>
      <c r="F11" s="5" t="s">
        <v>273</v>
      </c>
    </row>
    <row r="12" spans="1:6" x14ac:dyDescent="0.25">
      <c r="A12" s="5">
        <v>9</v>
      </c>
      <c r="B12" s="5" t="s">
        <v>282</v>
      </c>
      <c r="C12" s="5">
        <v>0</v>
      </c>
      <c r="D12" s="5">
        <v>0</v>
      </c>
      <c r="E12" s="5" t="s">
        <v>269</v>
      </c>
      <c r="F12" s="5" t="s">
        <v>273</v>
      </c>
    </row>
    <row r="13" spans="1:6" x14ac:dyDescent="0.25">
      <c r="A13" s="5">
        <v>10</v>
      </c>
      <c r="B13" s="5" t="s">
        <v>282</v>
      </c>
      <c r="C13" s="5">
        <v>0</v>
      </c>
      <c r="D13" s="5">
        <v>0</v>
      </c>
      <c r="E13" s="5" t="s">
        <v>269</v>
      </c>
      <c r="F13" s="5" t="s">
        <v>273</v>
      </c>
    </row>
    <row r="14" spans="1:6" x14ac:dyDescent="0.25">
      <c r="A14" s="5">
        <v>11</v>
      </c>
      <c r="B14" s="5" t="s">
        <v>282</v>
      </c>
      <c r="C14" s="5">
        <v>0</v>
      </c>
      <c r="D14" s="5">
        <v>0</v>
      </c>
      <c r="E14" s="5" t="s">
        <v>269</v>
      </c>
      <c r="F14" s="5" t="s">
        <v>273</v>
      </c>
    </row>
    <row r="15" spans="1:6" x14ac:dyDescent="0.25">
      <c r="A15" s="5">
        <v>12</v>
      </c>
      <c r="B15" s="5" t="s">
        <v>282</v>
      </c>
      <c r="C15" s="5">
        <v>0</v>
      </c>
      <c r="D15" s="5">
        <v>0</v>
      </c>
      <c r="E15" s="5" t="s">
        <v>269</v>
      </c>
      <c r="F15" s="5" t="s">
        <v>273</v>
      </c>
    </row>
    <row r="16" spans="1:6" x14ac:dyDescent="0.25">
      <c r="A16" s="5">
        <v>13</v>
      </c>
      <c r="B16" s="5" t="s">
        <v>282</v>
      </c>
      <c r="C16" s="5">
        <v>0</v>
      </c>
      <c r="D16" s="5">
        <v>0</v>
      </c>
      <c r="E16" s="5" t="s">
        <v>269</v>
      </c>
      <c r="F16" s="5" t="s">
        <v>273</v>
      </c>
    </row>
    <row r="17" spans="1:6" x14ac:dyDescent="0.25">
      <c r="A17" s="5">
        <v>14</v>
      </c>
      <c r="B17" s="5" t="s">
        <v>282</v>
      </c>
      <c r="C17" s="5">
        <v>0</v>
      </c>
      <c r="D17" s="5">
        <v>0</v>
      </c>
      <c r="E17" s="5" t="s">
        <v>269</v>
      </c>
      <c r="F17" s="5" t="s">
        <v>273</v>
      </c>
    </row>
    <row r="18" spans="1:6" x14ac:dyDescent="0.25">
      <c r="A18" s="5">
        <v>15</v>
      </c>
      <c r="B18" s="5" t="s">
        <v>282</v>
      </c>
      <c r="C18" s="5">
        <v>0</v>
      </c>
      <c r="D18" s="5">
        <v>0</v>
      </c>
      <c r="E18" s="5" t="s">
        <v>269</v>
      </c>
      <c r="F18" s="5" t="s">
        <v>273</v>
      </c>
    </row>
    <row r="19" spans="1:6" x14ac:dyDescent="0.25">
      <c r="A19" s="5">
        <v>16</v>
      </c>
      <c r="B19" s="5" t="s">
        <v>282</v>
      </c>
      <c r="C19" s="5">
        <v>0</v>
      </c>
      <c r="D19" s="5">
        <v>0</v>
      </c>
      <c r="E19" s="5" t="s">
        <v>269</v>
      </c>
      <c r="F19" s="5" t="s">
        <v>273</v>
      </c>
    </row>
    <row r="20" spans="1:6" x14ac:dyDescent="0.25">
      <c r="A20" s="5">
        <v>17</v>
      </c>
      <c r="B20" s="5" t="s">
        <v>282</v>
      </c>
      <c r="C20" s="5">
        <v>0</v>
      </c>
      <c r="D20" s="5">
        <v>0</v>
      </c>
      <c r="E20" s="5" t="s">
        <v>269</v>
      </c>
      <c r="F20" s="5" t="s">
        <v>273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0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5">
        <v>1</v>
      </c>
      <c r="B4" t="s">
        <v>283</v>
      </c>
      <c r="C4">
        <v>3045</v>
      </c>
      <c r="D4">
        <v>3045</v>
      </c>
      <c r="E4" t="s">
        <v>269</v>
      </c>
      <c r="F4" t="s">
        <v>279</v>
      </c>
    </row>
    <row r="5" spans="1:6" x14ac:dyDescent="0.25">
      <c r="A5" s="5">
        <v>2</v>
      </c>
      <c r="B5" s="5" t="s">
        <v>283</v>
      </c>
      <c r="C5" s="5">
        <v>3045</v>
      </c>
      <c r="D5" s="5">
        <v>3045</v>
      </c>
      <c r="E5" s="5" t="s">
        <v>269</v>
      </c>
      <c r="F5" s="5" t="s">
        <v>279</v>
      </c>
    </row>
    <row r="6" spans="1:6" x14ac:dyDescent="0.25">
      <c r="A6" s="5">
        <v>3</v>
      </c>
      <c r="B6" s="5" t="s">
        <v>283</v>
      </c>
      <c r="C6" s="5">
        <v>3045</v>
      </c>
      <c r="D6" s="5">
        <v>3045</v>
      </c>
      <c r="E6" s="5" t="s">
        <v>269</v>
      </c>
      <c r="F6" s="5" t="s">
        <v>279</v>
      </c>
    </row>
    <row r="7" spans="1:6" x14ac:dyDescent="0.25">
      <c r="A7" s="5">
        <v>4</v>
      </c>
      <c r="B7" s="5" t="s">
        <v>283</v>
      </c>
      <c r="C7" s="5">
        <v>3045</v>
      </c>
      <c r="D7" s="5">
        <v>3045</v>
      </c>
      <c r="E7" s="5" t="s">
        <v>269</v>
      </c>
      <c r="F7" s="5" t="s">
        <v>279</v>
      </c>
    </row>
    <row r="8" spans="1:6" x14ac:dyDescent="0.25">
      <c r="A8" s="5">
        <v>5</v>
      </c>
      <c r="B8" s="5" t="s">
        <v>283</v>
      </c>
      <c r="C8" s="5">
        <v>3045</v>
      </c>
      <c r="D8" s="5">
        <v>3045</v>
      </c>
      <c r="E8" s="5" t="s">
        <v>269</v>
      </c>
      <c r="F8" s="5" t="s">
        <v>279</v>
      </c>
    </row>
    <row r="9" spans="1:6" x14ac:dyDescent="0.25">
      <c r="A9" s="5">
        <v>6</v>
      </c>
      <c r="B9" s="5" t="s">
        <v>283</v>
      </c>
      <c r="C9" s="5">
        <v>3045</v>
      </c>
      <c r="D9" s="5">
        <v>3045</v>
      </c>
      <c r="E9" s="5" t="s">
        <v>269</v>
      </c>
      <c r="F9" s="5" t="s">
        <v>279</v>
      </c>
    </row>
    <row r="10" spans="1:6" x14ac:dyDescent="0.25">
      <c r="A10" s="5">
        <v>7</v>
      </c>
      <c r="B10" s="5" t="s">
        <v>283</v>
      </c>
      <c r="C10" s="5">
        <v>3045</v>
      </c>
      <c r="D10" s="5">
        <v>3045</v>
      </c>
      <c r="E10" s="5" t="s">
        <v>269</v>
      </c>
      <c r="F10" s="5" t="s">
        <v>279</v>
      </c>
    </row>
    <row r="11" spans="1:6" x14ac:dyDescent="0.25">
      <c r="A11" s="5">
        <v>8</v>
      </c>
      <c r="B11" s="5" t="s">
        <v>283</v>
      </c>
      <c r="C11" s="5">
        <v>3045</v>
      </c>
      <c r="D11" s="5">
        <v>3045</v>
      </c>
      <c r="E11" s="5" t="s">
        <v>269</v>
      </c>
      <c r="F11" s="5" t="s">
        <v>279</v>
      </c>
    </row>
    <row r="12" spans="1:6" x14ac:dyDescent="0.25">
      <c r="A12" s="5">
        <v>9</v>
      </c>
      <c r="B12" s="5" t="s">
        <v>283</v>
      </c>
      <c r="C12" s="5">
        <v>3045</v>
      </c>
      <c r="D12" s="5">
        <v>3045</v>
      </c>
      <c r="E12" s="5" t="s">
        <v>269</v>
      </c>
      <c r="F12" s="5" t="s">
        <v>279</v>
      </c>
    </row>
    <row r="13" spans="1:6" x14ac:dyDescent="0.25">
      <c r="A13" s="5">
        <v>10</v>
      </c>
      <c r="B13" s="5" t="s">
        <v>283</v>
      </c>
      <c r="C13" s="5">
        <v>3045</v>
      </c>
      <c r="D13" s="5">
        <v>3045</v>
      </c>
      <c r="E13" s="5" t="s">
        <v>269</v>
      </c>
      <c r="F13" s="5" t="s">
        <v>279</v>
      </c>
    </row>
    <row r="14" spans="1:6" x14ac:dyDescent="0.25">
      <c r="A14" s="5">
        <v>11</v>
      </c>
      <c r="B14" s="5" t="s">
        <v>283</v>
      </c>
      <c r="C14" s="5">
        <v>3045</v>
      </c>
      <c r="D14" s="5">
        <v>3045</v>
      </c>
      <c r="E14" s="5" t="s">
        <v>269</v>
      </c>
      <c r="F14" s="5" t="s">
        <v>279</v>
      </c>
    </row>
    <row r="15" spans="1:6" x14ac:dyDescent="0.25">
      <c r="A15" s="5">
        <v>12</v>
      </c>
      <c r="B15" s="5" t="s">
        <v>283</v>
      </c>
      <c r="C15" s="5">
        <v>3045</v>
      </c>
      <c r="D15" s="5">
        <v>3045</v>
      </c>
      <c r="E15" s="5" t="s">
        <v>269</v>
      </c>
      <c r="F15" s="5" t="s">
        <v>279</v>
      </c>
    </row>
    <row r="16" spans="1:6" x14ac:dyDescent="0.25">
      <c r="A16" s="5">
        <v>13</v>
      </c>
      <c r="B16" s="5" t="s">
        <v>283</v>
      </c>
      <c r="C16" s="5">
        <v>3045</v>
      </c>
      <c r="D16" s="5">
        <v>3045</v>
      </c>
      <c r="E16" s="5" t="s">
        <v>269</v>
      </c>
      <c r="F16" s="5" t="s">
        <v>279</v>
      </c>
    </row>
    <row r="17" spans="1:6" x14ac:dyDescent="0.25">
      <c r="A17" s="5">
        <v>14</v>
      </c>
      <c r="B17" s="5" t="s">
        <v>283</v>
      </c>
      <c r="C17" s="5">
        <v>3045</v>
      </c>
      <c r="D17" s="5">
        <v>3045</v>
      </c>
      <c r="E17" s="5" t="s">
        <v>269</v>
      </c>
      <c r="F17" s="5" t="s">
        <v>279</v>
      </c>
    </row>
    <row r="18" spans="1:6" x14ac:dyDescent="0.25">
      <c r="A18" s="5">
        <v>15</v>
      </c>
      <c r="B18" s="5" t="s">
        <v>283</v>
      </c>
      <c r="C18" s="5">
        <v>3045</v>
      </c>
      <c r="D18" s="5">
        <v>3045</v>
      </c>
      <c r="E18" s="5" t="s">
        <v>269</v>
      </c>
      <c r="F18" s="5" t="s">
        <v>279</v>
      </c>
    </row>
    <row r="19" spans="1:6" x14ac:dyDescent="0.25">
      <c r="A19" s="5">
        <v>16</v>
      </c>
      <c r="B19" s="5" t="s">
        <v>283</v>
      </c>
      <c r="C19" s="5">
        <v>3045</v>
      </c>
      <c r="D19" s="5">
        <v>3045</v>
      </c>
      <c r="E19" s="5" t="s">
        <v>269</v>
      </c>
      <c r="F19" s="5" t="s">
        <v>279</v>
      </c>
    </row>
    <row r="20" spans="1:6" x14ac:dyDescent="0.25">
      <c r="A20" s="5">
        <v>17</v>
      </c>
      <c r="B20" s="5" t="s">
        <v>283</v>
      </c>
      <c r="C20" s="5">
        <v>1785.29</v>
      </c>
      <c r="D20" s="5">
        <v>1785.29</v>
      </c>
      <c r="E20" s="5" t="s">
        <v>269</v>
      </c>
      <c r="F20" s="5" t="s">
        <v>279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0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5">
        <v>1</v>
      </c>
      <c r="B4" s="5" t="s">
        <v>290</v>
      </c>
      <c r="C4">
        <v>5661.4</v>
      </c>
      <c r="D4" s="6">
        <v>5661.4</v>
      </c>
      <c r="E4" t="s">
        <v>269</v>
      </c>
      <c r="F4" t="s">
        <v>280</v>
      </c>
    </row>
    <row r="5" spans="1:6" x14ac:dyDescent="0.25">
      <c r="A5" s="5">
        <v>2</v>
      </c>
      <c r="B5" s="5" t="s">
        <v>285</v>
      </c>
      <c r="C5">
        <v>3945.4</v>
      </c>
      <c r="D5" s="5">
        <v>3945.4</v>
      </c>
      <c r="E5" s="5" t="s">
        <v>269</v>
      </c>
      <c r="F5" s="5" t="s">
        <v>280</v>
      </c>
    </row>
    <row r="6" spans="1:6" x14ac:dyDescent="0.25">
      <c r="A6" s="5">
        <v>3</v>
      </c>
      <c r="B6" s="5" t="s">
        <v>285</v>
      </c>
      <c r="C6">
        <v>6584</v>
      </c>
      <c r="D6" s="5">
        <v>6584</v>
      </c>
      <c r="E6" s="5" t="s">
        <v>269</v>
      </c>
      <c r="F6" s="5" t="s">
        <v>280</v>
      </c>
    </row>
    <row r="7" spans="1:6" x14ac:dyDescent="0.25">
      <c r="A7" s="5">
        <v>4</v>
      </c>
      <c r="B7" s="5" t="s">
        <v>285</v>
      </c>
      <c r="C7">
        <v>3404.8</v>
      </c>
      <c r="D7" s="5">
        <v>3404.8</v>
      </c>
      <c r="E7" s="5" t="s">
        <v>269</v>
      </c>
      <c r="F7" s="5" t="s">
        <v>280</v>
      </c>
    </row>
    <row r="8" spans="1:6" x14ac:dyDescent="0.25">
      <c r="A8" s="5">
        <v>5</v>
      </c>
      <c r="B8" s="5" t="s">
        <v>286</v>
      </c>
      <c r="C8">
        <v>0</v>
      </c>
      <c r="D8" s="5">
        <v>0</v>
      </c>
      <c r="E8" s="5" t="s">
        <v>269</v>
      </c>
      <c r="F8" s="5" t="s">
        <v>280</v>
      </c>
    </row>
    <row r="9" spans="1:6" x14ac:dyDescent="0.25">
      <c r="A9" s="5">
        <v>6</v>
      </c>
      <c r="B9" s="5" t="s">
        <v>285</v>
      </c>
      <c r="C9">
        <v>3528.2</v>
      </c>
      <c r="D9" s="5">
        <v>3528.2</v>
      </c>
      <c r="E9" s="5" t="s">
        <v>269</v>
      </c>
      <c r="F9" s="5" t="s">
        <v>280</v>
      </c>
    </row>
    <row r="10" spans="1:6" x14ac:dyDescent="0.25">
      <c r="A10" s="5">
        <v>7</v>
      </c>
      <c r="B10" s="5" t="s">
        <v>285</v>
      </c>
      <c r="C10">
        <v>4085.4</v>
      </c>
      <c r="D10" s="5">
        <v>4085.4</v>
      </c>
      <c r="E10" s="5" t="s">
        <v>269</v>
      </c>
      <c r="F10" s="5" t="s">
        <v>280</v>
      </c>
    </row>
    <row r="11" spans="1:6" x14ac:dyDescent="0.25">
      <c r="A11" s="5">
        <v>8</v>
      </c>
      <c r="B11" s="5" t="s">
        <v>285</v>
      </c>
      <c r="C11">
        <v>4558.8</v>
      </c>
      <c r="D11" s="5">
        <v>4558.8</v>
      </c>
      <c r="E11" s="5" t="s">
        <v>269</v>
      </c>
      <c r="F11" s="5" t="s">
        <v>280</v>
      </c>
    </row>
    <row r="12" spans="1:6" x14ac:dyDescent="0.25">
      <c r="A12" s="5">
        <v>9</v>
      </c>
      <c r="B12" s="5" t="s">
        <v>285</v>
      </c>
      <c r="C12">
        <v>4995.2</v>
      </c>
      <c r="D12" s="5">
        <v>4995.2</v>
      </c>
      <c r="E12" s="5" t="s">
        <v>269</v>
      </c>
      <c r="F12" s="5" t="s">
        <v>280</v>
      </c>
    </row>
    <row r="13" spans="1:6" x14ac:dyDescent="0.25">
      <c r="A13" s="5">
        <v>10</v>
      </c>
      <c r="B13" s="5" t="s">
        <v>285</v>
      </c>
      <c r="C13">
        <v>3404.8</v>
      </c>
      <c r="D13" s="5">
        <v>3404.8</v>
      </c>
      <c r="E13" s="5" t="s">
        <v>269</v>
      </c>
      <c r="F13" s="5" t="s">
        <v>280</v>
      </c>
    </row>
    <row r="14" spans="1:6" x14ac:dyDescent="0.25">
      <c r="A14" s="5">
        <v>11</v>
      </c>
      <c r="B14" s="5" t="s">
        <v>285</v>
      </c>
      <c r="C14">
        <v>3528.2</v>
      </c>
      <c r="D14" s="5">
        <v>3528.2</v>
      </c>
      <c r="E14" s="5" t="s">
        <v>269</v>
      </c>
      <c r="F14" s="5" t="s">
        <v>280</v>
      </c>
    </row>
    <row r="15" spans="1:6" x14ac:dyDescent="0.25">
      <c r="A15" s="5">
        <v>12</v>
      </c>
      <c r="B15" s="5" t="s">
        <v>285</v>
      </c>
      <c r="C15">
        <v>3404.8</v>
      </c>
      <c r="D15" s="5">
        <v>3404.8</v>
      </c>
      <c r="E15" s="5" t="s">
        <v>269</v>
      </c>
      <c r="F15" s="5" t="s">
        <v>280</v>
      </c>
    </row>
    <row r="16" spans="1:6" x14ac:dyDescent="0.25">
      <c r="A16" s="5">
        <v>13</v>
      </c>
      <c r="B16" s="5" t="s">
        <v>284</v>
      </c>
      <c r="C16">
        <v>8349.2000000000007</v>
      </c>
      <c r="D16" s="5">
        <v>8349.2000000000007</v>
      </c>
      <c r="E16" s="5" t="s">
        <v>269</v>
      </c>
      <c r="F16" s="5" t="s">
        <v>280</v>
      </c>
    </row>
    <row r="17" spans="1:6" x14ac:dyDescent="0.25">
      <c r="A17" s="5">
        <v>14</v>
      </c>
      <c r="B17" s="5" t="s">
        <v>285</v>
      </c>
      <c r="C17">
        <v>2667.4</v>
      </c>
      <c r="D17" s="5">
        <v>2667.4</v>
      </c>
      <c r="E17" s="5" t="s">
        <v>269</v>
      </c>
      <c r="F17" s="5" t="s">
        <v>280</v>
      </c>
    </row>
    <row r="18" spans="1:6" x14ac:dyDescent="0.25">
      <c r="A18" s="5">
        <v>15</v>
      </c>
      <c r="B18" s="5" t="s">
        <v>285</v>
      </c>
      <c r="C18">
        <v>3528.2</v>
      </c>
      <c r="D18" s="5">
        <v>3528.2</v>
      </c>
      <c r="E18" s="5" t="s">
        <v>269</v>
      </c>
      <c r="F18" s="5" t="s">
        <v>280</v>
      </c>
    </row>
    <row r="19" spans="1:6" x14ac:dyDescent="0.25">
      <c r="A19" s="5">
        <v>16</v>
      </c>
      <c r="B19" s="5" t="s">
        <v>285</v>
      </c>
      <c r="C19">
        <v>3276.8</v>
      </c>
      <c r="D19" s="5">
        <v>3276.8</v>
      </c>
      <c r="E19" s="5" t="s">
        <v>269</v>
      </c>
      <c r="F19" s="5" t="s">
        <v>280</v>
      </c>
    </row>
    <row r="20" spans="1:6" x14ac:dyDescent="0.25">
      <c r="A20" s="5">
        <v>17</v>
      </c>
      <c r="B20" s="5" t="s">
        <v>285</v>
      </c>
      <c r="C20">
        <v>2608.11</v>
      </c>
      <c r="D20" s="5">
        <v>2608.11</v>
      </c>
      <c r="E20" s="5" t="s">
        <v>269</v>
      </c>
      <c r="F20" s="5" t="s">
        <v>280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21"/>
  <sheetViews>
    <sheetView topLeftCell="A3" workbookViewId="0">
      <selection activeCell="A4" sqref="A4:A20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8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8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8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8" x14ac:dyDescent="0.25">
      <c r="A4" s="5">
        <v>1</v>
      </c>
      <c r="B4" t="s">
        <v>287</v>
      </c>
      <c r="C4">
        <v>0</v>
      </c>
      <c r="D4">
        <v>0</v>
      </c>
      <c r="E4" t="s">
        <v>269</v>
      </c>
      <c r="F4" t="s">
        <v>279</v>
      </c>
    </row>
    <row r="5" spans="1:8" x14ac:dyDescent="0.25">
      <c r="A5" s="5">
        <v>2</v>
      </c>
      <c r="B5" s="5" t="s">
        <v>287</v>
      </c>
      <c r="C5" s="5">
        <v>0</v>
      </c>
      <c r="D5" s="5">
        <v>0</v>
      </c>
      <c r="E5" s="5" t="s">
        <v>269</v>
      </c>
      <c r="F5" s="5" t="s">
        <v>279</v>
      </c>
      <c r="G5" s="5"/>
      <c r="H5" s="5"/>
    </row>
    <row r="6" spans="1:8" x14ac:dyDescent="0.25">
      <c r="A6" s="5">
        <v>3</v>
      </c>
      <c r="B6" s="5" t="s">
        <v>287</v>
      </c>
      <c r="C6" s="5">
        <v>0</v>
      </c>
      <c r="D6" s="5">
        <v>0</v>
      </c>
      <c r="E6" s="5" t="s">
        <v>269</v>
      </c>
      <c r="F6" s="5" t="s">
        <v>279</v>
      </c>
      <c r="G6" s="5"/>
      <c r="H6" s="5"/>
    </row>
    <row r="7" spans="1:8" x14ac:dyDescent="0.25">
      <c r="A7" s="5">
        <v>4</v>
      </c>
      <c r="B7" s="5" t="s">
        <v>287</v>
      </c>
      <c r="C7" s="5">
        <v>0</v>
      </c>
      <c r="D7" s="5">
        <v>0</v>
      </c>
      <c r="E7" s="5" t="s">
        <v>269</v>
      </c>
      <c r="F7" s="5" t="s">
        <v>279</v>
      </c>
      <c r="G7" s="5"/>
      <c r="H7" s="5"/>
    </row>
    <row r="8" spans="1:8" x14ac:dyDescent="0.25">
      <c r="A8" s="5">
        <v>5</v>
      </c>
      <c r="B8" s="5" t="s">
        <v>287</v>
      </c>
      <c r="C8" s="5">
        <v>0</v>
      </c>
      <c r="D8" s="5">
        <v>0</v>
      </c>
      <c r="E8" s="5" t="s">
        <v>269</v>
      </c>
      <c r="F8" s="5" t="s">
        <v>279</v>
      </c>
      <c r="G8" s="5"/>
      <c r="H8" s="5"/>
    </row>
    <row r="9" spans="1:8" x14ac:dyDescent="0.25">
      <c r="A9" s="5">
        <v>6</v>
      </c>
      <c r="B9" s="5" t="s">
        <v>287</v>
      </c>
      <c r="C9" s="5">
        <v>0</v>
      </c>
      <c r="D9" s="5">
        <v>0</v>
      </c>
      <c r="E9" s="5" t="s">
        <v>269</v>
      </c>
      <c r="F9" s="5" t="s">
        <v>279</v>
      </c>
      <c r="G9" s="5"/>
      <c r="H9" s="5"/>
    </row>
    <row r="10" spans="1:8" x14ac:dyDescent="0.25">
      <c r="A10" s="5">
        <v>7</v>
      </c>
      <c r="B10" s="5" t="s">
        <v>287</v>
      </c>
      <c r="C10" s="5">
        <v>0</v>
      </c>
      <c r="D10" s="5">
        <v>0</v>
      </c>
      <c r="E10" s="5" t="s">
        <v>269</v>
      </c>
      <c r="F10" s="5" t="s">
        <v>279</v>
      </c>
      <c r="G10" s="5"/>
      <c r="H10" s="5"/>
    </row>
    <row r="11" spans="1:8" x14ac:dyDescent="0.25">
      <c r="A11" s="5">
        <v>8</v>
      </c>
      <c r="B11" s="5" t="s">
        <v>287</v>
      </c>
      <c r="C11" s="5">
        <v>0</v>
      </c>
      <c r="D11" s="5">
        <v>0</v>
      </c>
      <c r="E11" s="5" t="s">
        <v>269</v>
      </c>
      <c r="F11" s="5" t="s">
        <v>279</v>
      </c>
      <c r="G11" s="5"/>
      <c r="H11" s="5"/>
    </row>
    <row r="12" spans="1:8" x14ac:dyDescent="0.25">
      <c r="A12" s="5">
        <v>9</v>
      </c>
      <c r="B12" s="5" t="s">
        <v>287</v>
      </c>
      <c r="C12" s="5">
        <v>0</v>
      </c>
      <c r="D12" s="5">
        <v>0</v>
      </c>
      <c r="E12" s="5" t="s">
        <v>269</v>
      </c>
      <c r="F12" s="5" t="s">
        <v>279</v>
      </c>
      <c r="G12" s="5"/>
      <c r="H12" s="5"/>
    </row>
    <row r="13" spans="1:8" x14ac:dyDescent="0.25">
      <c r="A13" s="5">
        <v>10</v>
      </c>
      <c r="B13" s="5" t="s">
        <v>287</v>
      </c>
      <c r="C13" s="5">
        <v>0</v>
      </c>
      <c r="D13" s="5">
        <v>0</v>
      </c>
      <c r="E13" s="5" t="s">
        <v>269</v>
      </c>
      <c r="F13" s="5" t="s">
        <v>279</v>
      </c>
      <c r="G13" s="5"/>
      <c r="H13" s="5"/>
    </row>
    <row r="14" spans="1:8" x14ac:dyDescent="0.25">
      <c r="A14" s="5">
        <v>11</v>
      </c>
      <c r="B14" s="5" t="s">
        <v>287</v>
      </c>
      <c r="C14" s="5">
        <v>0</v>
      </c>
      <c r="D14" s="5">
        <v>0</v>
      </c>
      <c r="E14" s="5" t="s">
        <v>269</v>
      </c>
      <c r="F14" s="5" t="s">
        <v>279</v>
      </c>
      <c r="G14" s="5"/>
      <c r="H14" s="5"/>
    </row>
    <row r="15" spans="1:8" x14ac:dyDescent="0.25">
      <c r="A15" s="5">
        <v>12</v>
      </c>
      <c r="B15" s="5" t="s">
        <v>287</v>
      </c>
      <c r="C15" s="5">
        <v>0</v>
      </c>
      <c r="D15" s="5">
        <v>0</v>
      </c>
      <c r="E15" s="5" t="s">
        <v>269</v>
      </c>
      <c r="F15" s="5" t="s">
        <v>279</v>
      </c>
      <c r="G15" s="5"/>
      <c r="H15" s="5"/>
    </row>
    <row r="16" spans="1:8" x14ac:dyDescent="0.25">
      <c r="A16" s="5">
        <v>13</v>
      </c>
      <c r="B16" s="5" t="s">
        <v>287</v>
      </c>
      <c r="C16" s="5">
        <v>0</v>
      </c>
      <c r="D16" s="5">
        <v>0</v>
      </c>
      <c r="E16" s="5" t="s">
        <v>269</v>
      </c>
      <c r="F16" s="5" t="s">
        <v>279</v>
      </c>
      <c r="G16" s="5"/>
      <c r="H16" s="5"/>
    </row>
    <row r="17" spans="1:8" x14ac:dyDescent="0.25">
      <c r="A17" s="5">
        <v>14</v>
      </c>
      <c r="B17" s="5" t="s">
        <v>287</v>
      </c>
      <c r="C17" s="5">
        <v>0</v>
      </c>
      <c r="D17" s="5">
        <v>0</v>
      </c>
      <c r="E17" s="5" t="s">
        <v>269</v>
      </c>
      <c r="F17" s="5" t="s">
        <v>279</v>
      </c>
      <c r="G17" s="5"/>
      <c r="H17" s="5"/>
    </row>
    <row r="18" spans="1:8" x14ac:dyDescent="0.25">
      <c r="A18" s="5">
        <v>15</v>
      </c>
      <c r="B18" s="5" t="s">
        <v>287</v>
      </c>
      <c r="C18" s="5">
        <v>0</v>
      </c>
      <c r="D18" s="5">
        <v>0</v>
      </c>
      <c r="E18" s="5" t="s">
        <v>269</v>
      </c>
      <c r="F18" s="5" t="s">
        <v>279</v>
      </c>
      <c r="G18" s="5"/>
      <c r="H18" s="5"/>
    </row>
    <row r="19" spans="1:8" x14ac:dyDescent="0.25">
      <c r="A19" s="5">
        <v>16</v>
      </c>
      <c r="B19" s="5" t="s">
        <v>287</v>
      </c>
      <c r="C19" s="5">
        <v>0</v>
      </c>
      <c r="D19" s="5">
        <v>0</v>
      </c>
      <c r="E19" s="5" t="s">
        <v>269</v>
      </c>
      <c r="F19" s="5" t="s">
        <v>279</v>
      </c>
      <c r="G19" s="5"/>
      <c r="H19" s="5"/>
    </row>
    <row r="20" spans="1:8" x14ac:dyDescent="0.25">
      <c r="A20" s="5">
        <v>17</v>
      </c>
      <c r="B20" s="5" t="s">
        <v>287</v>
      </c>
      <c r="C20" s="5">
        <v>0</v>
      </c>
      <c r="D20" s="5">
        <v>0</v>
      </c>
      <c r="E20" s="5" t="s">
        <v>269</v>
      </c>
      <c r="F20" s="5" t="s">
        <v>279</v>
      </c>
      <c r="G20" s="5"/>
      <c r="H20" s="5"/>
    </row>
    <row r="21" spans="1:8" x14ac:dyDescent="0.25">
      <c r="A21" s="5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0"/>
  <sheetViews>
    <sheetView topLeftCell="A3" workbookViewId="0">
      <selection activeCell="A4" sqref="A4:A20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5">
        <v>1</v>
      </c>
      <c r="B4" t="s">
        <v>288</v>
      </c>
      <c r="C4">
        <v>0</v>
      </c>
      <c r="D4">
        <v>0</v>
      </c>
      <c r="E4" t="s">
        <v>269</v>
      </c>
      <c r="F4" t="s">
        <v>273</v>
      </c>
    </row>
    <row r="5" spans="1:6" x14ac:dyDescent="0.25">
      <c r="A5" s="5">
        <v>2</v>
      </c>
      <c r="B5" s="5" t="s">
        <v>288</v>
      </c>
      <c r="C5" s="5">
        <v>0</v>
      </c>
      <c r="D5" s="5">
        <v>0</v>
      </c>
      <c r="E5" s="5" t="s">
        <v>269</v>
      </c>
      <c r="F5" s="5" t="s">
        <v>273</v>
      </c>
    </row>
    <row r="6" spans="1:6" x14ac:dyDescent="0.25">
      <c r="A6" s="5">
        <v>3</v>
      </c>
      <c r="B6" s="5" t="s">
        <v>288</v>
      </c>
      <c r="C6" s="5">
        <v>0</v>
      </c>
      <c r="D6" s="5">
        <v>0</v>
      </c>
      <c r="E6" s="5" t="s">
        <v>269</v>
      </c>
      <c r="F6" s="5" t="s">
        <v>273</v>
      </c>
    </row>
    <row r="7" spans="1:6" x14ac:dyDescent="0.25">
      <c r="A7" s="5">
        <v>4</v>
      </c>
      <c r="B7" s="5" t="s">
        <v>288</v>
      </c>
      <c r="C7" s="5">
        <v>0</v>
      </c>
      <c r="D7" s="5">
        <v>0</v>
      </c>
      <c r="E7" s="5" t="s">
        <v>269</v>
      </c>
      <c r="F7" s="5" t="s">
        <v>273</v>
      </c>
    </row>
    <row r="8" spans="1:6" x14ac:dyDescent="0.25">
      <c r="A8" s="5">
        <v>5</v>
      </c>
      <c r="B8" s="5" t="s">
        <v>288</v>
      </c>
      <c r="C8" s="5">
        <v>0</v>
      </c>
      <c r="D8" s="5">
        <v>0</v>
      </c>
      <c r="E8" s="5" t="s">
        <v>269</v>
      </c>
      <c r="F8" s="5" t="s">
        <v>273</v>
      </c>
    </row>
    <row r="9" spans="1:6" x14ac:dyDescent="0.25">
      <c r="A9" s="5">
        <v>6</v>
      </c>
      <c r="B9" s="5" t="s">
        <v>288</v>
      </c>
      <c r="C9" s="5">
        <v>0</v>
      </c>
      <c r="D9" s="5">
        <v>0</v>
      </c>
      <c r="E9" s="5" t="s">
        <v>269</v>
      </c>
      <c r="F9" s="5" t="s">
        <v>273</v>
      </c>
    </row>
    <row r="10" spans="1:6" x14ac:dyDescent="0.25">
      <c r="A10" s="5">
        <v>7</v>
      </c>
      <c r="B10" s="5" t="s">
        <v>288</v>
      </c>
      <c r="C10" s="5">
        <v>0</v>
      </c>
      <c r="D10" s="5">
        <v>0</v>
      </c>
      <c r="E10" s="5" t="s">
        <v>269</v>
      </c>
      <c r="F10" s="5" t="s">
        <v>273</v>
      </c>
    </row>
    <row r="11" spans="1:6" x14ac:dyDescent="0.25">
      <c r="A11" s="5">
        <v>8</v>
      </c>
      <c r="B11" s="5" t="s">
        <v>288</v>
      </c>
      <c r="C11" s="5">
        <v>0</v>
      </c>
      <c r="D11" s="5">
        <v>0</v>
      </c>
      <c r="E11" s="5" t="s">
        <v>269</v>
      </c>
      <c r="F11" s="5" t="s">
        <v>273</v>
      </c>
    </row>
    <row r="12" spans="1:6" x14ac:dyDescent="0.25">
      <c r="A12" s="5">
        <v>9</v>
      </c>
      <c r="B12" s="5" t="s">
        <v>288</v>
      </c>
      <c r="C12" s="5">
        <v>0</v>
      </c>
      <c r="D12" s="5">
        <v>0</v>
      </c>
      <c r="E12" s="5" t="s">
        <v>269</v>
      </c>
      <c r="F12" s="5" t="s">
        <v>273</v>
      </c>
    </row>
    <row r="13" spans="1:6" x14ac:dyDescent="0.25">
      <c r="A13" s="5">
        <v>10</v>
      </c>
      <c r="B13" s="5" t="s">
        <v>288</v>
      </c>
      <c r="C13" s="5">
        <v>0</v>
      </c>
      <c r="D13" s="5">
        <v>0</v>
      </c>
      <c r="E13" s="5" t="s">
        <v>269</v>
      </c>
      <c r="F13" s="5" t="s">
        <v>273</v>
      </c>
    </row>
    <row r="14" spans="1:6" x14ac:dyDescent="0.25">
      <c r="A14" s="5">
        <v>11</v>
      </c>
      <c r="B14" s="5" t="s">
        <v>288</v>
      </c>
      <c r="C14" s="5">
        <v>0</v>
      </c>
      <c r="D14" s="5">
        <v>0</v>
      </c>
      <c r="E14" s="5" t="s">
        <v>269</v>
      </c>
      <c r="F14" s="5" t="s">
        <v>273</v>
      </c>
    </row>
    <row r="15" spans="1:6" x14ac:dyDescent="0.25">
      <c r="A15" s="5">
        <v>12</v>
      </c>
      <c r="B15" s="5" t="s">
        <v>288</v>
      </c>
      <c r="C15" s="5">
        <v>0</v>
      </c>
      <c r="D15" s="5">
        <v>0</v>
      </c>
      <c r="E15" s="5" t="s">
        <v>269</v>
      </c>
      <c r="F15" s="5" t="s">
        <v>273</v>
      </c>
    </row>
    <row r="16" spans="1:6" x14ac:dyDescent="0.25">
      <c r="A16" s="5">
        <v>13</v>
      </c>
      <c r="B16" s="5" t="s">
        <v>288</v>
      </c>
      <c r="C16" s="5">
        <v>0</v>
      </c>
      <c r="D16" s="5">
        <v>0</v>
      </c>
      <c r="E16" s="5" t="s">
        <v>269</v>
      </c>
      <c r="F16" s="5" t="s">
        <v>273</v>
      </c>
    </row>
    <row r="17" spans="1:6" x14ac:dyDescent="0.25">
      <c r="A17" s="5">
        <v>14</v>
      </c>
      <c r="B17" s="5" t="s">
        <v>288</v>
      </c>
      <c r="C17" s="5">
        <v>0</v>
      </c>
      <c r="D17" s="5">
        <v>0</v>
      </c>
      <c r="E17" s="5" t="s">
        <v>269</v>
      </c>
      <c r="F17" s="5" t="s">
        <v>273</v>
      </c>
    </row>
    <row r="18" spans="1:6" x14ac:dyDescent="0.25">
      <c r="A18" s="5">
        <v>15</v>
      </c>
      <c r="B18" s="5" t="s">
        <v>288</v>
      </c>
      <c r="C18" s="5">
        <v>0</v>
      </c>
      <c r="D18" s="5">
        <v>0</v>
      </c>
      <c r="E18" s="5" t="s">
        <v>269</v>
      </c>
      <c r="F18" s="5" t="s">
        <v>273</v>
      </c>
    </row>
    <row r="19" spans="1:6" x14ac:dyDescent="0.25">
      <c r="A19" s="5">
        <v>16</v>
      </c>
      <c r="B19" s="5" t="s">
        <v>288</v>
      </c>
      <c r="C19" s="5">
        <v>0</v>
      </c>
      <c r="D19" s="5">
        <v>0</v>
      </c>
      <c r="E19" s="5" t="s">
        <v>269</v>
      </c>
      <c r="F19" s="5" t="s">
        <v>273</v>
      </c>
    </row>
    <row r="20" spans="1:6" x14ac:dyDescent="0.25">
      <c r="A20" s="5">
        <v>17</v>
      </c>
      <c r="B20" s="5" t="s">
        <v>288</v>
      </c>
      <c r="C20" s="5">
        <v>0</v>
      </c>
      <c r="D20" s="5">
        <v>0</v>
      </c>
      <c r="E20" s="5" t="s">
        <v>269</v>
      </c>
      <c r="F20" s="5" t="s">
        <v>273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0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5">
        <v>1</v>
      </c>
      <c r="B4" t="s">
        <v>289</v>
      </c>
      <c r="C4" t="s">
        <v>279</v>
      </c>
    </row>
    <row r="5" spans="1:3" x14ac:dyDescent="0.25">
      <c r="A5" s="5">
        <v>2</v>
      </c>
      <c r="B5" s="5" t="s">
        <v>289</v>
      </c>
      <c r="C5" s="5" t="s">
        <v>279</v>
      </c>
    </row>
    <row r="6" spans="1:3" x14ac:dyDescent="0.25">
      <c r="A6" s="5">
        <v>3</v>
      </c>
      <c r="B6" s="5" t="s">
        <v>289</v>
      </c>
      <c r="C6" s="5" t="s">
        <v>279</v>
      </c>
    </row>
    <row r="7" spans="1:3" x14ac:dyDescent="0.25">
      <c r="A7" s="5">
        <v>4</v>
      </c>
      <c r="B7" s="5" t="s">
        <v>289</v>
      </c>
      <c r="C7" s="5" t="s">
        <v>279</v>
      </c>
    </row>
    <row r="8" spans="1:3" x14ac:dyDescent="0.25">
      <c r="A8" s="5">
        <v>5</v>
      </c>
      <c r="B8" s="5" t="s">
        <v>289</v>
      </c>
      <c r="C8" s="5" t="s">
        <v>279</v>
      </c>
    </row>
    <row r="9" spans="1:3" x14ac:dyDescent="0.25">
      <c r="A9" s="5">
        <v>6</v>
      </c>
      <c r="B9" s="5" t="s">
        <v>289</v>
      </c>
      <c r="C9" s="5" t="s">
        <v>279</v>
      </c>
    </row>
    <row r="10" spans="1:3" x14ac:dyDescent="0.25">
      <c r="A10" s="5">
        <v>7</v>
      </c>
      <c r="B10" s="5" t="s">
        <v>289</v>
      </c>
      <c r="C10" s="5" t="s">
        <v>279</v>
      </c>
    </row>
    <row r="11" spans="1:3" x14ac:dyDescent="0.25">
      <c r="A11" s="5">
        <v>8</v>
      </c>
      <c r="B11" s="5" t="s">
        <v>289</v>
      </c>
      <c r="C11" s="5" t="s">
        <v>279</v>
      </c>
    </row>
    <row r="12" spans="1:3" x14ac:dyDescent="0.25">
      <c r="A12" s="5">
        <v>9</v>
      </c>
      <c r="B12" s="5" t="s">
        <v>289</v>
      </c>
      <c r="C12" s="5" t="s">
        <v>279</v>
      </c>
    </row>
    <row r="13" spans="1:3" x14ac:dyDescent="0.25">
      <c r="A13" s="5">
        <v>10</v>
      </c>
      <c r="B13" s="5" t="s">
        <v>289</v>
      </c>
      <c r="C13" s="5" t="s">
        <v>279</v>
      </c>
    </row>
    <row r="14" spans="1:3" x14ac:dyDescent="0.25">
      <c r="A14" s="5">
        <v>11</v>
      </c>
      <c r="B14" s="5" t="s">
        <v>289</v>
      </c>
      <c r="C14" s="5" t="s">
        <v>279</v>
      </c>
    </row>
    <row r="15" spans="1:3" x14ac:dyDescent="0.25">
      <c r="A15" s="5">
        <v>12</v>
      </c>
      <c r="B15" s="5" t="s">
        <v>289</v>
      </c>
      <c r="C15" s="5" t="s">
        <v>279</v>
      </c>
    </row>
    <row r="16" spans="1:3" x14ac:dyDescent="0.25">
      <c r="A16" s="5">
        <v>13</v>
      </c>
      <c r="B16" s="5" t="s">
        <v>289</v>
      </c>
      <c r="C16" s="5" t="s">
        <v>279</v>
      </c>
    </row>
    <row r="17" spans="1:3" x14ac:dyDescent="0.25">
      <c r="A17" s="5">
        <v>14</v>
      </c>
      <c r="B17" s="5" t="s">
        <v>289</v>
      </c>
      <c r="C17" s="5" t="s">
        <v>279</v>
      </c>
    </row>
    <row r="18" spans="1:3" x14ac:dyDescent="0.25">
      <c r="A18" s="5">
        <v>15</v>
      </c>
      <c r="B18" s="5" t="s">
        <v>289</v>
      </c>
      <c r="C18" s="5" t="s">
        <v>279</v>
      </c>
    </row>
    <row r="19" spans="1:3" x14ac:dyDescent="0.25">
      <c r="A19" s="5">
        <v>16</v>
      </c>
      <c r="B19" s="5" t="s">
        <v>289</v>
      </c>
      <c r="C19" s="5" t="s">
        <v>279</v>
      </c>
    </row>
    <row r="20" spans="1:3" x14ac:dyDescent="0.25">
      <c r="A20" s="5">
        <v>17</v>
      </c>
      <c r="B20" s="5" t="s">
        <v>289</v>
      </c>
      <c r="C20" s="5" t="s">
        <v>279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0"/>
  <sheetViews>
    <sheetView topLeftCell="A3" workbookViewId="0">
      <selection activeCell="A4" sqref="A4:A20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272</v>
      </c>
      <c r="C4">
        <v>0</v>
      </c>
      <c r="D4">
        <v>0</v>
      </c>
      <c r="E4" t="s">
        <v>269</v>
      </c>
      <c r="F4" t="s">
        <v>273</v>
      </c>
    </row>
    <row r="5" spans="1:6" x14ac:dyDescent="0.25">
      <c r="A5">
        <v>2</v>
      </c>
      <c r="B5" s="5" t="s">
        <v>272</v>
      </c>
      <c r="C5" s="5">
        <v>0</v>
      </c>
      <c r="D5" s="5">
        <v>0</v>
      </c>
      <c r="E5" s="5" t="s">
        <v>269</v>
      </c>
      <c r="F5" s="5" t="s">
        <v>273</v>
      </c>
    </row>
    <row r="6" spans="1:6" x14ac:dyDescent="0.25">
      <c r="A6">
        <v>3</v>
      </c>
      <c r="B6" s="5" t="s">
        <v>272</v>
      </c>
      <c r="C6" s="5">
        <v>0</v>
      </c>
      <c r="D6" s="5">
        <v>0</v>
      </c>
      <c r="E6" s="5" t="s">
        <v>269</v>
      </c>
      <c r="F6" s="5" t="s">
        <v>273</v>
      </c>
    </row>
    <row r="7" spans="1:6" x14ac:dyDescent="0.25">
      <c r="A7">
        <v>4</v>
      </c>
      <c r="B7" s="5" t="s">
        <v>272</v>
      </c>
      <c r="C7" s="5">
        <v>0</v>
      </c>
      <c r="D7" s="5">
        <v>0</v>
      </c>
      <c r="E7" s="5" t="s">
        <v>269</v>
      </c>
      <c r="F7" s="5" t="s">
        <v>273</v>
      </c>
    </row>
    <row r="8" spans="1:6" x14ac:dyDescent="0.25">
      <c r="A8">
        <v>5</v>
      </c>
      <c r="B8" s="5" t="s">
        <v>272</v>
      </c>
      <c r="C8" s="5">
        <v>0</v>
      </c>
      <c r="D8" s="5">
        <v>0</v>
      </c>
      <c r="E8" s="5" t="s">
        <v>269</v>
      </c>
      <c r="F8" s="5" t="s">
        <v>273</v>
      </c>
    </row>
    <row r="9" spans="1:6" x14ac:dyDescent="0.25">
      <c r="A9">
        <v>6</v>
      </c>
      <c r="B9" s="5" t="s">
        <v>272</v>
      </c>
      <c r="C9" s="5">
        <v>0</v>
      </c>
      <c r="D9" s="5">
        <v>0</v>
      </c>
      <c r="E9" s="5" t="s">
        <v>269</v>
      </c>
      <c r="F9" s="5" t="s">
        <v>273</v>
      </c>
    </row>
    <row r="10" spans="1:6" x14ac:dyDescent="0.25">
      <c r="A10">
        <v>7</v>
      </c>
      <c r="B10" s="5" t="s">
        <v>272</v>
      </c>
      <c r="C10" s="5">
        <v>0</v>
      </c>
      <c r="D10" s="5">
        <v>0</v>
      </c>
      <c r="E10" s="5" t="s">
        <v>269</v>
      </c>
      <c r="F10" s="5" t="s">
        <v>273</v>
      </c>
    </row>
    <row r="11" spans="1:6" x14ac:dyDescent="0.25">
      <c r="A11">
        <v>8</v>
      </c>
      <c r="B11" s="5" t="s">
        <v>272</v>
      </c>
      <c r="C11" s="5">
        <v>0</v>
      </c>
      <c r="D11" s="5">
        <v>0</v>
      </c>
      <c r="E11" s="5" t="s">
        <v>269</v>
      </c>
      <c r="F11" s="5" t="s">
        <v>273</v>
      </c>
    </row>
    <row r="12" spans="1:6" x14ac:dyDescent="0.25">
      <c r="A12">
        <v>9</v>
      </c>
      <c r="B12" s="5" t="s">
        <v>272</v>
      </c>
      <c r="C12" s="5">
        <v>0</v>
      </c>
      <c r="D12" s="5">
        <v>0</v>
      </c>
      <c r="E12" s="5" t="s">
        <v>269</v>
      </c>
      <c r="F12" s="5" t="s">
        <v>273</v>
      </c>
    </row>
    <row r="13" spans="1:6" x14ac:dyDescent="0.25">
      <c r="A13">
        <v>10</v>
      </c>
      <c r="B13" s="5" t="s">
        <v>272</v>
      </c>
      <c r="C13" s="5">
        <v>0</v>
      </c>
      <c r="D13" s="5">
        <v>0</v>
      </c>
      <c r="E13" s="5" t="s">
        <v>269</v>
      </c>
      <c r="F13" s="5" t="s">
        <v>273</v>
      </c>
    </row>
    <row r="14" spans="1:6" x14ac:dyDescent="0.25">
      <c r="A14">
        <v>11</v>
      </c>
      <c r="B14" s="5" t="s">
        <v>272</v>
      </c>
      <c r="C14" s="5">
        <v>0</v>
      </c>
      <c r="D14" s="5">
        <v>0</v>
      </c>
      <c r="E14" s="5" t="s">
        <v>269</v>
      </c>
      <c r="F14" s="5" t="s">
        <v>273</v>
      </c>
    </row>
    <row r="15" spans="1:6" x14ac:dyDescent="0.25">
      <c r="A15">
        <v>12</v>
      </c>
      <c r="B15" s="5" t="s">
        <v>272</v>
      </c>
      <c r="C15" s="5">
        <v>0</v>
      </c>
      <c r="D15" s="5">
        <v>0</v>
      </c>
      <c r="E15" s="5" t="s">
        <v>269</v>
      </c>
      <c r="F15" s="5" t="s">
        <v>273</v>
      </c>
    </row>
    <row r="16" spans="1:6" x14ac:dyDescent="0.25">
      <c r="A16">
        <v>13</v>
      </c>
      <c r="B16" s="5" t="s">
        <v>272</v>
      </c>
      <c r="C16" s="5">
        <v>0</v>
      </c>
      <c r="D16" s="5">
        <v>0</v>
      </c>
      <c r="E16" s="5" t="s">
        <v>269</v>
      </c>
      <c r="F16" s="5" t="s">
        <v>273</v>
      </c>
    </row>
    <row r="17" spans="1:6" x14ac:dyDescent="0.25">
      <c r="A17">
        <v>14</v>
      </c>
      <c r="B17" s="5" t="s">
        <v>272</v>
      </c>
      <c r="C17" s="5">
        <v>0</v>
      </c>
      <c r="D17" s="5">
        <v>0</v>
      </c>
      <c r="E17" s="5" t="s">
        <v>269</v>
      </c>
      <c r="F17" s="5" t="s">
        <v>273</v>
      </c>
    </row>
    <row r="18" spans="1:6" x14ac:dyDescent="0.25">
      <c r="A18">
        <v>15</v>
      </c>
      <c r="B18" s="5" t="s">
        <v>272</v>
      </c>
      <c r="C18" s="5">
        <v>0</v>
      </c>
      <c r="D18" s="5">
        <v>0</v>
      </c>
      <c r="E18" s="5" t="s">
        <v>269</v>
      </c>
      <c r="F18" s="5" t="s">
        <v>273</v>
      </c>
    </row>
    <row r="19" spans="1:6" x14ac:dyDescent="0.25">
      <c r="A19">
        <v>16</v>
      </c>
      <c r="B19" s="5" t="s">
        <v>272</v>
      </c>
      <c r="C19" s="5">
        <v>0</v>
      </c>
      <c r="D19" s="5">
        <v>0</v>
      </c>
      <c r="E19" s="5" t="s">
        <v>269</v>
      </c>
      <c r="F19" s="5" t="s">
        <v>273</v>
      </c>
    </row>
    <row r="20" spans="1:6" x14ac:dyDescent="0.25">
      <c r="A20">
        <v>17</v>
      </c>
      <c r="B20" s="5" t="s">
        <v>272</v>
      </c>
      <c r="C20" s="5">
        <v>0</v>
      </c>
      <c r="D20" s="5">
        <v>0</v>
      </c>
      <c r="E20" s="5" t="s">
        <v>269</v>
      </c>
      <c r="F20" s="5" t="s">
        <v>273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0"/>
  <sheetViews>
    <sheetView topLeftCell="A3" workbookViewId="0">
      <selection activeCell="A4" sqref="A4:A2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5">
        <v>1</v>
      </c>
      <c r="B4" t="s">
        <v>274</v>
      </c>
      <c r="C4" t="s">
        <v>273</v>
      </c>
    </row>
    <row r="5" spans="1:3" x14ac:dyDescent="0.25">
      <c r="A5" s="5">
        <v>2</v>
      </c>
      <c r="B5" s="5" t="s">
        <v>274</v>
      </c>
      <c r="C5" s="5" t="s">
        <v>273</v>
      </c>
    </row>
    <row r="6" spans="1:3" x14ac:dyDescent="0.25">
      <c r="A6" s="5">
        <v>3</v>
      </c>
      <c r="B6" s="5" t="s">
        <v>274</v>
      </c>
      <c r="C6" s="5" t="s">
        <v>273</v>
      </c>
    </row>
    <row r="7" spans="1:3" x14ac:dyDescent="0.25">
      <c r="A7" s="5">
        <v>4</v>
      </c>
      <c r="B7" s="5" t="s">
        <v>274</v>
      </c>
      <c r="C7" s="5" t="s">
        <v>273</v>
      </c>
    </row>
    <row r="8" spans="1:3" x14ac:dyDescent="0.25">
      <c r="A8" s="5">
        <v>5</v>
      </c>
      <c r="B8" s="5" t="s">
        <v>274</v>
      </c>
      <c r="C8" s="5" t="s">
        <v>273</v>
      </c>
    </row>
    <row r="9" spans="1:3" x14ac:dyDescent="0.25">
      <c r="A9" s="5">
        <v>6</v>
      </c>
      <c r="B9" s="5" t="s">
        <v>274</v>
      </c>
      <c r="C9" s="5" t="s">
        <v>273</v>
      </c>
    </row>
    <row r="10" spans="1:3" x14ac:dyDescent="0.25">
      <c r="A10" s="5">
        <v>7</v>
      </c>
      <c r="B10" s="5" t="s">
        <v>274</v>
      </c>
      <c r="C10" s="5" t="s">
        <v>273</v>
      </c>
    </row>
    <row r="11" spans="1:3" x14ac:dyDescent="0.25">
      <c r="A11" s="5">
        <v>8</v>
      </c>
      <c r="B11" s="5" t="s">
        <v>274</v>
      </c>
      <c r="C11" s="5" t="s">
        <v>273</v>
      </c>
    </row>
    <row r="12" spans="1:3" x14ac:dyDescent="0.25">
      <c r="A12" s="5">
        <v>9</v>
      </c>
      <c r="B12" s="5" t="s">
        <v>274</v>
      </c>
      <c r="C12" s="5" t="s">
        <v>273</v>
      </c>
    </row>
    <row r="13" spans="1:3" x14ac:dyDescent="0.25">
      <c r="A13" s="5">
        <v>10</v>
      </c>
      <c r="B13" s="5" t="s">
        <v>274</v>
      </c>
      <c r="C13" s="5" t="s">
        <v>273</v>
      </c>
    </row>
    <row r="14" spans="1:3" x14ac:dyDescent="0.25">
      <c r="A14" s="5">
        <v>11</v>
      </c>
      <c r="B14" s="5" t="s">
        <v>274</v>
      </c>
      <c r="C14" s="5" t="s">
        <v>273</v>
      </c>
    </row>
    <row r="15" spans="1:3" x14ac:dyDescent="0.25">
      <c r="A15" s="5">
        <v>12</v>
      </c>
      <c r="B15" s="5" t="s">
        <v>274</v>
      </c>
      <c r="C15" s="5" t="s">
        <v>273</v>
      </c>
    </row>
    <row r="16" spans="1:3" x14ac:dyDescent="0.25">
      <c r="A16" s="5">
        <v>13</v>
      </c>
      <c r="B16" s="5" t="s">
        <v>274</v>
      </c>
      <c r="C16" s="5" t="s">
        <v>273</v>
      </c>
    </row>
    <row r="17" spans="1:3" x14ac:dyDescent="0.25">
      <c r="A17" s="5">
        <v>14</v>
      </c>
      <c r="B17" s="5" t="s">
        <v>274</v>
      </c>
      <c r="C17" s="5" t="s">
        <v>273</v>
      </c>
    </row>
    <row r="18" spans="1:3" x14ac:dyDescent="0.25">
      <c r="A18" s="5">
        <v>15</v>
      </c>
      <c r="B18" s="5" t="s">
        <v>274</v>
      </c>
      <c r="C18" s="5" t="s">
        <v>273</v>
      </c>
    </row>
    <row r="19" spans="1:3" x14ac:dyDescent="0.25">
      <c r="A19" s="5">
        <v>16</v>
      </c>
      <c r="B19" s="5" t="s">
        <v>274</v>
      </c>
      <c r="C19" s="5" t="s">
        <v>273</v>
      </c>
    </row>
    <row r="20" spans="1:3" x14ac:dyDescent="0.25">
      <c r="A20" s="5">
        <v>17</v>
      </c>
      <c r="B20" s="5" t="s">
        <v>274</v>
      </c>
      <c r="C20" s="5" t="s">
        <v>273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0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5">
        <v>1</v>
      </c>
      <c r="B4" t="s">
        <v>275</v>
      </c>
      <c r="C4">
        <v>13211</v>
      </c>
      <c r="D4">
        <v>10287.94</v>
      </c>
      <c r="E4" t="s">
        <v>269</v>
      </c>
      <c r="F4" t="s">
        <v>276</v>
      </c>
    </row>
    <row r="5" spans="1:6" x14ac:dyDescent="0.25">
      <c r="A5" s="5">
        <v>2</v>
      </c>
      <c r="B5" s="5" t="s">
        <v>275</v>
      </c>
      <c r="C5" s="5">
        <v>4530.47</v>
      </c>
      <c r="D5" s="5">
        <v>3968.82</v>
      </c>
      <c r="E5" s="5" t="s">
        <v>269</v>
      </c>
      <c r="F5" s="5" t="s">
        <v>276</v>
      </c>
    </row>
    <row r="6" spans="1:6" x14ac:dyDescent="0.25">
      <c r="A6" s="5">
        <v>3</v>
      </c>
      <c r="B6" s="5" t="s">
        <v>275</v>
      </c>
      <c r="C6" s="5">
        <v>12279.42</v>
      </c>
      <c r="D6" s="5">
        <v>9572.24</v>
      </c>
      <c r="E6" s="5" t="s">
        <v>269</v>
      </c>
      <c r="F6" s="5" t="s">
        <v>276</v>
      </c>
    </row>
    <row r="7" spans="1:6" x14ac:dyDescent="0.25">
      <c r="A7" s="5">
        <v>4</v>
      </c>
      <c r="B7" s="5" t="s">
        <v>275</v>
      </c>
      <c r="C7" s="7">
        <v>4110.0200000000004</v>
      </c>
      <c r="D7" s="7">
        <v>3629.63</v>
      </c>
      <c r="E7" s="5" t="s">
        <v>269</v>
      </c>
      <c r="F7" s="5" t="s">
        <v>276</v>
      </c>
    </row>
    <row r="8" spans="1:6" x14ac:dyDescent="0.25">
      <c r="A8" s="5">
        <v>5</v>
      </c>
      <c r="B8" s="5" t="s">
        <v>275</v>
      </c>
      <c r="C8" s="7">
        <v>6432.97</v>
      </c>
      <c r="D8" s="7">
        <v>5389.44</v>
      </c>
      <c r="E8" s="5" t="s">
        <v>269</v>
      </c>
      <c r="F8" s="5" t="s">
        <v>276</v>
      </c>
    </row>
    <row r="9" spans="1:6" x14ac:dyDescent="0.25">
      <c r="A9" s="5">
        <v>6</v>
      </c>
      <c r="B9" s="5" t="s">
        <v>275</v>
      </c>
      <c r="C9" s="5">
        <v>5430.07</v>
      </c>
      <c r="D9" s="5">
        <v>4701.74</v>
      </c>
      <c r="E9" s="5" t="s">
        <v>269</v>
      </c>
      <c r="F9" s="5" t="s">
        <v>276</v>
      </c>
    </row>
    <row r="10" spans="1:6" x14ac:dyDescent="0.25">
      <c r="A10" s="5">
        <v>7</v>
      </c>
      <c r="B10" s="5" t="s">
        <v>275</v>
      </c>
      <c r="C10" s="5">
        <v>5382.97</v>
      </c>
      <c r="D10" s="5">
        <v>4647.66</v>
      </c>
      <c r="E10" s="5" t="s">
        <v>269</v>
      </c>
      <c r="F10" s="5" t="s">
        <v>276</v>
      </c>
    </row>
    <row r="11" spans="1:6" x14ac:dyDescent="0.25">
      <c r="A11" s="5">
        <v>8</v>
      </c>
      <c r="B11" s="5" t="s">
        <v>275</v>
      </c>
      <c r="C11" s="5">
        <v>6203.02</v>
      </c>
      <c r="D11" s="5">
        <v>5261.18</v>
      </c>
      <c r="E11" s="5" t="s">
        <v>269</v>
      </c>
      <c r="F11" s="5" t="s">
        <v>276</v>
      </c>
    </row>
    <row r="12" spans="1:6" x14ac:dyDescent="0.25">
      <c r="A12" s="5">
        <v>9</v>
      </c>
      <c r="B12" s="5" t="s">
        <v>275</v>
      </c>
      <c r="C12" s="5">
        <v>8230.32</v>
      </c>
      <c r="D12" s="5">
        <v>6711.34</v>
      </c>
      <c r="E12" s="5" t="s">
        <v>269</v>
      </c>
      <c r="F12" s="5" t="s">
        <v>276</v>
      </c>
    </row>
    <row r="13" spans="1:6" x14ac:dyDescent="0.25">
      <c r="A13" s="5">
        <v>10</v>
      </c>
      <c r="B13" s="5" t="s">
        <v>275</v>
      </c>
      <c r="C13" s="5">
        <v>4095.02</v>
      </c>
      <c r="D13" s="5">
        <v>3616.99</v>
      </c>
      <c r="E13" s="5" t="s">
        <v>269</v>
      </c>
      <c r="F13" s="5" t="s">
        <v>276</v>
      </c>
    </row>
    <row r="14" spans="1:6" x14ac:dyDescent="0.25">
      <c r="A14" s="5">
        <v>11</v>
      </c>
      <c r="B14" s="5" t="s">
        <v>275</v>
      </c>
      <c r="C14" s="5">
        <v>4215.07</v>
      </c>
      <c r="D14" s="5">
        <v>3711.81</v>
      </c>
      <c r="E14" s="5" t="s">
        <v>269</v>
      </c>
      <c r="F14" s="5" t="s">
        <v>276</v>
      </c>
    </row>
    <row r="15" spans="1:6" x14ac:dyDescent="0.25">
      <c r="A15" s="5">
        <v>12</v>
      </c>
      <c r="B15" s="5" t="s">
        <v>275</v>
      </c>
      <c r="C15" s="5">
        <v>4563.7700000000004</v>
      </c>
      <c r="D15" s="5">
        <v>4014.74</v>
      </c>
      <c r="E15" s="5" t="s">
        <v>269</v>
      </c>
      <c r="F15" s="5" t="s">
        <v>276</v>
      </c>
    </row>
    <row r="16" spans="1:6" x14ac:dyDescent="0.25">
      <c r="A16" s="5">
        <v>13</v>
      </c>
      <c r="B16" s="5" t="s">
        <v>275</v>
      </c>
      <c r="C16" s="5">
        <v>4874.3599999999997</v>
      </c>
      <c r="D16" s="5">
        <v>4249.6899999999996</v>
      </c>
      <c r="E16" s="5" t="s">
        <v>269</v>
      </c>
      <c r="F16" s="5" t="s">
        <v>276</v>
      </c>
    </row>
    <row r="17" spans="1:6" x14ac:dyDescent="0.25">
      <c r="A17" s="5">
        <v>14</v>
      </c>
      <c r="B17" s="5" t="s">
        <v>275</v>
      </c>
      <c r="C17" s="5">
        <v>3395.85</v>
      </c>
      <c r="D17" s="5">
        <v>3016.45</v>
      </c>
      <c r="E17" s="5" t="s">
        <v>269</v>
      </c>
      <c r="F17" s="5" t="s">
        <v>276</v>
      </c>
    </row>
    <row r="18" spans="1:6" x14ac:dyDescent="0.25">
      <c r="A18" s="5">
        <v>15</v>
      </c>
      <c r="B18" s="5" t="s">
        <v>275</v>
      </c>
      <c r="C18" s="5">
        <v>6721.57</v>
      </c>
      <c r="D18" s="5">
        <v>5646</v>
      </c>
      <c r="E18" s="5" t="s">
        <v>269</v>
      </c>
      <c r="F18" s="5" t="s">
        <v>276</v>
      </c>
    </row>
    <row r="19" spans="1:6" x14ac:dyDescent="0.25">
      <c r="A19" s="5">
        <v>16</v>
      </c>
      <c r="B19" s="5" t="s">
        <v>275</v>
      </c>
      <c r="C19" s="5">
        <v>4164.0200000000004</v>
      </c>
      <c r="D19" s="5">
        <v>3678.66</v>
      </c>
      <c r="E19" s="5" t="s">
        <v>269</v>
      </c>
      <c r="F19" s="5" t="s">
        <v>276</v>
      </c>
    </row>
    <row r="20" spans="1:6" x14ac:dyDescent="0.25">
      <c r="A20" s="5">
        <v>17</v>
      </c>
      <c r="B20" s="5" t="s">
        <v>275</v>
      </c>
      <c r="C20" s="5">
        <v>3933.67</v>
      </c>
      <c r="D20" s="5">
        <v>3489.09</v>
      </c>
      <c r="E20" s="5" t="s">
        <v>269</v>
      </c>
      <c r="F20" s="5" t="s">
        <v>276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0"/>
  <sheetViews>
    <sheetView topLeftCell="A3" workbookViewId="0">
      <selection activeCell="A4" sqref="A4:A2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5">
        <v>1</v>
      </c>
      <c r="B4" t="s">
        <v>277</v>
      </c>
      <c r="C4">
        <v>0</v>
      </c>
      <c r="D4">
        <v>0</v>
      </c>
      <c r="E4" t="s">
        <v>269</v>
      </c>
      <c r="F4" t="s">
        <v>273</v>
      </c>
    </row>
    <row r="5" spans="1:6" x14ac:dyDescent="0.25">
      <c r="A5" s="5">
        <v>2</v>
      </c>
      <c r="B5" s="5" t="s">
        <v>277</v>
      </c>
      <c r="C5" s="5">
        <v>0</v>
      </c>
      <c r="D5" s="5">
        <v>0</v>
      </c>
      <c r="E5" s="5" t="s">
        <v>269</v>
      </c>
      <c r="F5" s="5" t="s">
        <v>273</v>
      </c>
    </row>
    <row r="6" spans="1:6" x14ac:dyDescent="0.25">
      <c r="A6" s="5">
        <v>3</v>
      </c>
      <c r="B6" s="5" t="s">
        <v>277</v>
      </c>
      <c r="C6" s="5">
        <v>0</v>
      </c>
      <c r="D6" s="5">
        <v>0</v>
      </c>
      <c r="E6" s="5" t="s">
        <v>269</v>
      </c>
      <c r="F6" s="5" t="s">
        <v>273</v>
      </c>
    </row>
    <row r="7" spans="1:6" x14ac:dyDescent="0.25">
      <c r="A7" s="5">
        <v>4</v>
      </c>
      <c r="B7" s="5" t="s">
        <v>277</v>
      </c>
      <c r="C7" s="5">
        <v>0</v>
      </c>
      <c r="D7" s="5">
        <v>0</v>
      </c>
      <c r="E7" s="5" t="s">
        <v>269</v>
      </c>
      <c r="F7" s="5" t="s">
        <v>273</v>
      </c>
    </row>
    <row r="8" spans="1:6" x14ac:dyDescent="0.25">
      <c r="A8" s="5">
        <v>5</v>
      </c>
      <c r="B8" s="5" t="s">
        <v>277</v>
      </c>
      <c r="C8" s="5">
        <v>0</v>
      </c>
      <c r="D8" s="5">
        <v>0</v>
      </c>
      <c r="E8" s="5" t="s">
        <v>269</v>
      </c>
      <c r="F8" s="5" t="s">
        <v>273</v>
      </c>
    </row>
    <row r="9" spans="1:6" x14ac:dyDescent="0.25">
      <c r="A9" s="5">
        <v>6</v>
      </c>
      <c r="B9" s="5" t="s">
        <v>277</v>
      </c>
      <c r="C9" s="5">
        <v>0</v>
      </c>
      <c r="D9" s="5">
        <v>0</v>
      </c>
      <c r="E9" s="5" t="s">
        <v>269</v>
      </c>
      <c r="F9" s="5" t="s">
        <v>273</v>
      </c>
    </row>
    <row r="10" spans="1:6" x14ac:dyDescent="0.25">
      <c r="A10" s="5">
        <v>7</v>
      </c>
      <c r="B10" s="5" t="s">
        <v>277</v>
      </c>
      <c r="C10" s="5">
        <v>0</v>
      </c>
      <c r="D10" s="5">
        <v>0</v>
      </c>
      <c r="E10" s="5" t="s">
        <v>269</v>
      </c>
      <c r="F10" s="5" t="s">
        <v>273</v>
      </c>
    </row>
    <row r="11" spans="1:6" x14ac:dyDescent="0.25">
      <c r="A11" s="5">
        <v>8</v>
      </c>
      <c r="B11" s="5" t="s">
        <v>277</v>
      </c>
      <c r="C11" s="5">
        <v>0</v>
      </c>
      <c r="D11" s="5">
        <v>0</v>
      </c>
      <c r="E11" s="5" t="s">
        <v>269</v>
      </c>
      <c r="F11" s="5" t="s">
        <v>273</v>
      </c>
    </row>
    <row r="12" spans="1:6" x14ac:dyDescent="0.25">
      <c r="A12" s="5">
        <v>9</v>
      </c>
      <c r="B12" s="5" t="s">
        <v>277</v>
      </c>
      <c r="C12" s="5">
        <v>0</v>
      </c>
      <c r="D12" s="5">
        <v>0</v>
      </c>
      <c r="E12" s="5" t="s">
        <v>269</v>
      </c>
      <c r="F12" s="5" t="s">
        <v>273</v>
      </c>
    </row>
    <row r="13" spans="1:6" x14ac:dyDescent="0.25">
      <c r="A13" s="5">
        <v>10</v>
      </c>
      <c r="B13" s="5" t="s">
        <v>277</v>
      </c>
      <c r="C13" s="5">
        <v>0</v>
      </c>
      <c r="D13" s="5">
        <v>0</v>
      </c>
      <c r="E13" s="5" t="s">
        <v>269</v>
      </c>
      <c r="F13" s="5" t="s">
        <v>273</v>
      </c>
    </row>
    <row r="14" spans="1:6" x14ac:dyDescent="0.25">
      <c r="A14" s="5">
        <v>11</v>
      </c>
      <c r="B14" s="5" t="s">
        <v>277</v>
      </c>
      <c r="C14" s="5">
        <v>0</v>
      </c>
      <c r="D14" s="5">
        <v>0</v>
      </c>
      <c r="E14" s="5" t="s">
        <v>269</v>
      </c>
      <c r="F14" s="5" t="s">
        <v>273</v>
      </c>
    </row>
    <row r="15" spans="1:6" x14ac:dyDescent="0.25">
      <c r="A15" s="5">
        <v>12</v>
      </c>
      <c r="B15" s="5" t="s">
        <v>277</v>
      </c>
      <c r="C15" s="5">
        <v>0</v>
      </c>
      <c r="D15" s="5">
        <v>0</v>
      </c>
      <c r="E15" s="5" t="s">
        <v>269</v>
      </c>
      <c r="F15" s="5" t="s">
        <v>273</v>
      </c>
    </row>
    <row r="16" spans="1:6" x14ac:dyDescent="0.25">
      <c r="A16" s="5">
        <v>13</v>
      </c>
      <c r="B16" s="5" t="s">
        <v>277</v>
      </c>
      <c r="C16" s="5">
        <v>0</v>
      </c>
      <c r="D16" s="5">
        <v>0</v>
      </c>
      <c r="E16" s="5" t="s">
        <v>269</v>
      </c>
      <c r="F16" s="5" t="s">
        <v>273</v>
      </c>
    </row>
    <row r="17" spans="1:6" x14ac:dyDescent="0.25">
      <c r="A17" s="5">
        <v>14</v>
      </c>
      <c r="B17" s="5" t="s">
        <v>277</v>
      </c>
      <c r="C17" s="5">
        <v>0</v>
      </c>
      <c r="D17" s="5">
        <v>0</v>
      </c>
      <c r="E17" s="5" t="s">
        <v>269</v>
      </c>
      <c r="F17" s="5" t="s">
        <v>273</v>
      </c>
    </row>
    <row r="18" spans="1:6" x14ac:dyDescent="0.25">
      <c r="A18" s="5">
        <v>15</v>
      </c>
      <c r="B18" s="5" t="s">
        <v>277</v>
      </c>
      <c r="C18" s="5">
        <v>0</v>
      </c>
      <c r="D18" s="5">
        <v>0</v>
      </c>
      <c r="E18" s="5" t="s">
        <v>269</v>
      </c>
      <c r="F18" s="5" t="s">
        <v>273</v>
      </c>
    </row>
    <row r="19" spans="1:6" x14ac:dyDescent="0.25">
      <c r="A19" s="5">
        <v>16</v>
      </c>
      <c r="B19" s="5" t="s">
        <v>277</v>
      </c>
      <c r="C19" s="5">
        <v>0</v>
      </c>
      <c r="D19" s="5">
        <v>0</v>
      </c>
      <c r="E19" s="5" t="s">
        <v>269</v>
      </c>
      <c r="F19" s="5" t="s">
        <v>273</v>
      </c>
    </row>
    <row r="20" spans="1:6" x14ac:dyDescent="0.25">
      <c r="A20" s="5">
        <v>17</v>
      </c>
      <c r="B20" s="5" t="s">
        <v>277</v>
      </c>
      <c r="C20" s="5">
        <v>0</v>
      </c>
      <c r="D20" s="5">
        <v>0</v>
      </c>
      <c r="E20" s="5" t="s">
        <v>269</v>
      </c>
      <c r="F20" s="5" t="s">
        <v>273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0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5">
        <v>1</v>
      </c>
      <c r="B4" t="s">
        <v>278</v>
      </c>
      <c r="C4">
        <v>0</v>
      </c>
      <c r="D4">
        <v>0</v>
      </c>
      <c r="E4" t="s">
        <v>269</v>
      </c>
      <c r="F4" t="s">
        <v>279</v>
      </c>
    </row>
    <row r="5" spans="1:6" x14ac:dyDescent="0.25">
      <c r="A5" s="5">
        <v>2</v>
      </c>
      <c r="B5" s="5" t="s">
        <v>278</v>
      </c>
      <c r="C5" s="5">
        <v>0</v>
      </c>
      <c r="D5" s="5">
        <v>0</v>
      </c>
      <c r="E5" s="5" t="s">
        <v>269</v>
      </c>
      <c r="F5" s="5" t="s">
        <v>279</v>
      </c>
    </row>
    <row r="6" spans="1:6" x14ac:dyDescent="0.25">
      <c r="A6" s="5">
        <v>3</v>
      </c>
      <c r="B6" s="5" t="s">
        <v>278</v>
      </c>
      <c r="C6" s="5">
        <v>0</v>
      </c>
      <c r="D6" s="5">
        <v>0</v>
      </c>
      <c r="E6" s="5" t="s">
        <v>269</v>
      </c>
      <c r="F6" s="5" t="s">
        <v>279</v>
      </c>
    </row>
    <row r="7" spans="1:6" x14ac:dyDescent="0.25">
      <c r="A7" s="5">
        <v>4</v>
      </c>
      <c r="B7" s="5" t="s">
        <v>278</v>
      </c>
      <c r="C7" s="5">
        <v>0</v>
      </c>
      <c r="D7" s="5">
        <v>0</v>
      </c>
      <c r="E7" s="5" t="s">
        <v>269</v>
      </c>
      <c r="F7" s="5" t="s">
        <v>279</v>
      </c>
    </row>
    <row r="8" spans="1:6" x14ac:dyDescent="0.25">
      <c r="A8" s="5">
        <v>5</v>
      </c>
      <c r="B8" s="5" t="s">
        <v>278</v>
      </c>
      <c r="C8" s="5">
        <v>0</v>
      </c>
      <c r="D8" s="5">
        <v>0</v>
      </c>
      <c r="E8" s="5" t="s">
        <v>269</v>
      </c>
      <c r="F8" s="5" t="s">
        <v>279</v>
      </c>
    </row>
    <row r="9" spans="1:6" x14ac:dyDescent="0.25">
      <c r="A9" s="5">
        <v>6</v>
      </c>
      <c r="B9" s="5" t="s">
        <v>278</v>
      </c>
      <c r="C9" s="5">
        <v>0</v>
      </c>
      <c r="D9" s="5">
        <v>0</v>
      </c>
      <c r="E9" s="5" t="s">
        <v>269</v>
      </c>
      <c r="F9" s="5" t="s">
        <v>279</v>
      </c>
    </row>
    <row r="10" spans="1:6" x14ac:dyDescent="0.25">
      <c r="A10" s="5">
        <v>7</v>
      </c>
      <c r="B10" s="5" t="s">
        <v>278</v>
      </c>
      <c r="C10" s="5">
        <v>0</v>
      </c>
      <c r="D10" s="5">
        <v>0</v>
      </c>
      <c r="E10" s="5" t="s">
        <v>269</v>
      </c>
      <c r="F10" s="5" t="s">
        <v>279</v>
      </c>
    </row>
    <row r="11" spans="1:6" x14ac:dyDescent="0.25">
      <c r="A11" s="5">
        <v>8</v>
      </c>
      <c r="B11" s="5" t="s">
        <v>278</v>
      </c>
      <c r="C11" s="5">
        <v>0</v>
      </c>
      <c r="D11" s="5">
        <v>0</v>
      </c>
      <c r="E11" s="5" t="s">
        <v>269</v>
      </c>
      <c r="F11" s="5" t="s">
        <v>279</v>
      </c>
    </row>
    <row r="12" spans="1:6" x14ac:dyDescent="0.25">
      <c r="A12" s="5">
        <v>9</v>
      </c>
      <c r="B12" s="5" t="s">
        <v>278</v>
      </c>
      <c r="C12" s="5">
        <v>0</v>
      </c>
      <c r="D12" s="5">
        <v>0</v>
      </c>
      <c r="E12" s="5" t="s">
        <v>269</v>
      </c>
      <c r="F12" s="5" t="s">
        <v>279</v>
      </c>
    </row>
    <row r="13" spans="1:6" x14ac:dyDescent="0.25">
      <c r="A13" s="5">
        <v>10</v>
      </c>
      <c r="B13" s="5" t="s">
        <v>278</v>
      </c>
      <c r="C13" s="5">
        <v>0</v>
      </c>
      <c r="D13" s="5">
        <v>0</v>
      </c>
      <c r="E13" s="5" t="s">
        <v>269</v>
      </c>
      <c r="F13" s="5" t="s">
        <v>279</v>
      </c>
    </row>
    <row r="14" spans="1:6" x14ac:dyDescent="0.25">
      <c r="A14" s="5">
        <v>11</v>
      </c>
      <c r="B14" s="5" t="s">
        <v>278</v>
      </c>
      <c r="C14" s="5">
        <v>0</v>
      </c>
      <c r="D14" s="5">
        <v>0</v>
      </c>
      <c r="E14" s="5" t="s">
        <v>269</v>
      </c>
      <c r="F14" s="5" t="s">
        <v>279</v>
      </c>
    </row>
    <row r="15" spans="1:6" x14ac:dyDescent="0.25">
      <c r="A15" s="5">
        <v>12</v>
      </c>
      <c r="B15" s="5" t="s">
        <v>278</v>
      </c>
      <c r="C15" s="5">
        <v>0</v>
      </c>
      <c r="D15" s="5">
        <v>0</v>
      </c>
      <c r="E15" s="5" t="s">
        <v>269</v>
      </c>
      <c r="F15" s="5" t="s">
        <v>279</v>
      </c>
    </row>
    <row r="16" spans="1:6" x14ac:dyDescent="0.25">
      <c r="A16" s="5">
        <v>13</v>
      </c>
      <c r="B16" s="5" t="s">
        <v>278</v>
      </c>
      <c r="C16" s="5">
        <v>0</v>
      </c>
      <c r="D16" s="5">
        <v>0</v>
      </c>
      <c r="E16" s="5" t="s">
        <v>269</v>
      </c>
      <c r="F16" s="5" t="s">
        <v>279</v>
      </c>
    </row>
    <row r="17" spans="1:6" x14ac:dyDescent="0.25">
      <c r="A17" s="5">
        <v>14</v>
      </c>
      <c r="B17" s="5" t="s">
        <v>278</v>
      </c>
      <c r="C17" s="5">
        <v>0</v>
      </c>
      <c r="D17" s="5">
        <v>0</v>
      </c>
      <c r="E17" s="5" t="s">
        <v>269</v>
      </c>
      <c r="F17" s="5" t="s">
        <v>279</v>
      </c>
    </row>
    <row r="18" spans="1:6" x14ac:dyDescent="0.25">
      <c r="A18" s="5">
        <v>15</v>
      </c>
      <c r="B18" s="5" t="s">
        <v>278</v>
      </c>
      <c r="C18" s="5">
        <v>0</v>
      </c>
      <c r="D18" s="5">
        <v>0</v>
      </c>
      <c r="E18" s="5" t="s">
        <v>269</v>
      </c>
      <c r="F18" s="5" t="s">
        <v>279</v>
      </c>
    </row>
    <row r="19" spans="1:6" x14ac:dyDescent="0.25">
      <c r="A19" s="5">
        <v>16</v>
      </c>
      <c r="B19" s="5" t="s">
        <v>278</v>
      </c>
      <c r="C19" s="5">
        <v>0</v>
      </c>
      <c r="D19" s="5">
        <v>0</v>
      </c>
      <c r="E19" s="5" t="s">
        <v>269</v>
      </c>
      <c r="F19" s="5" t="s">
        <v>279</v>
      </c>
    </row>
    <row r="20" spans="1:6" x14ac:dyDescent="0.25">
      <c r="A20" s="5">
        <v>17</v>
      </c>
      <c r="B20" s="5" t="s">
        <v>278</v>
      </c>
      <c r="C20" s="5">
        <v>0</v>
      </c>
      <c r="D20" s="5">
        <v>0</v>
      </c>
      <c r="E20" s="5" t="s">
        <v>269</v>
      </c>
      <c r="F20" s="5" t="s">
        <v>279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0"/>
  <sheetViews>
    <sheetView topLeftCell="A3" workbookViewId="0">
      <selection activeCell="D24" sqref="D2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5">
        <v>1</v>
      </c>
      <c r="B4" t="s">
        <v>278</v>
      </c>
      <c r="C4">
        <v>0</v>
      </c>
      <c r="D4">
        <v>0</v>
      </c>
      <c r="E4" t="s">
        <v>269</v>
      </c>
      <c r="F4" t="s">
        <v>280</v>
      </c>
    </row>
    <row r="5" spans="1:6" x14ac:dyDescent="0.25">
      <c r="A5" s="5">
        <v>2</v>
      </c>
      <c r="B5" s="5" t="s">
        <v>278</v>
      </c>
      <c r="C5" s="5">
        <v>0</v>
      </c>
      <c r="D5" s="5">
        <v>0</v>
      </c>
      <c r="E5" s="5" t="s">
        <v>269</v>
      </c>
      <c r="F5" s="5" t="s">
        <v>280</v>
      </c>
    </row>
    <row r="6" spans="1:6" x14ac:dyDescent="0.25">
      <c r="A6" s="5">
        <v>3</v>
      </c>
      <c r="B6" s="5" t="s">
        <v>278</v>
      </c>
      <c r="C6" s="5">
        <v>0</v>
      </c>
      <c r="D6" s="5">
        <v>0</v>
      </c>
      <c r="E6" s="5" t="s">
        <v>269</v>
      </c>
      <c r="F6" s="5" t="s">
        <v>280</v>
      </c>
    </row>
    <row r="7" spans="1:6" x14ac:dyDescent="0.25">
      <c r="A7" s="5">
        <v>4</v>
      </c>
      <c r="B7" s="5" t="s">
        <v>278</v>
      </c>
      <c r="C7" s="5">
        <v>0</v>
      </c>
      <c r="D7" s="5">
        <v>0</v>
      </c>
      <c r="E7" s="5" t="s">
        <v>269</v>
      </c>
      <c r="F7" s="5" t="s">
        <v>280</v>
      </c>
    </row>
    <row r="8" spans="1:6" x14ac:dyDescent="0.25">
      <c r="A8" s="5">
        <v>5</v>
      </c>
      <c r="B8" s="5" t="s">
        <v>278</v>
      </c>
      <c r="C8" s="5">
        <v>0</v>
      </c>
      <c r="D8" s="5">
        <v>0</v>
      </c>
      <c r="E8" s="5" t="s">
        <v>269</v>
      </c>
      <c r="F8" s="5" t="s">
        <v>280</v>
      </c>
    </row>
    <row r="9" spans="1:6" x14ac:dyDescent="0.25">
      <c r="A9" s="5">
        <v>6</v>
      </c>
      <c r="B9" s="5" t="s">
        <v>278</v>
      </c>
      <c r="C9" s="5">
        <v>0</v>
      </c>
      <c r="D9" s="5">
        <v>0</v>
      </c>
      <c r="E9" s="5" t="s">
        <v>269</v>
      </c>
      <c r="F9" s="5" t="s">
        <v>280</v>
      </c>
    </row>
    <row r="10" spans="1:6" x14ac:dyDescent="0.25">
      <c r="A10" s="5">
        <v>7</v>
      </c>
      <c r="B10" s="5" t="s">
        <v>278</v>
      </c>
      <c r="C10" s="5">
        <v>0</v>
      </c>
      <c r="D10" s="5">
        <v>0</v>
      </c>
      <c r="E10" s="5" t="s">
        <v>269</v>
      </c>
      <c r="F10" s="5" t="s">
        <v>280</v>
      </c>
    </row>
    <row r="11" spans="1:6" x14ac:dyDescent="0.25">
      <c r="A11" s="5">
        <v>8</v>
      </c>
      <c r="B11" s="5" t="s">
        <v>278</v>
      </c>
      <c r="C11" s="5">
        <v>0</v>
      </c>
      <c r="D11" s="5">
        <v>0</v>
      </c>
      <c r="E11" s="5" t="s">
        <v>269</v>
      </c>
      <c r="F11" s="5" t="s">
        <v>280</v>
      </c>
    </row>
    <row r="12" spans="1:6" x14ac:dyDescent="0.25">
      <c r="A12" s="5">
        <v>9</v>
      </c>
      <c r="B12" s="5" t="s">
        <v>278</v>
      </c>
      <c r="C12" s="5">
        <v>0</v>
      </c>
      <c r="D12" s="5">
        <v>0</v>
      </c>
      <c r="E12" s="5" t="s">
        <v>269</v>
      </c>
      <c r="F12" s="5" t="s">
        <v>280</v>
      </c>
    </row>
    <row r="13" spans="1:6" x14ac:dyDescent="0.25">
      <c r="A13" s="5">
        <v>10</v>
      </c>
      <c r="B13" s="5" t="s">
        <v>278</v>
      </c>
      <c r="C13" s="5">
        <v>0</v>
      </c>
      <c r="D13" s="5">
        <v>0</v>
      </c>
      <c r="E13" s="5" t="s">
        <v>269</v>
      </c>
      <c r="F13" s="5" t="s">
        <v>280</v>
      </c>
    </row>
    <row r="14" spans="1:6" x14ac:dyDescent="0.25">
      <c r="A14" s="5">
        <v>11</v>
      </c>
      <c r="B14" s="5" t="s">
        <v>278</v>
      </c>
      <c r="C14" s="5">
        <v>0</v>
      </c>
      <c r="D14" s="5">
        <v>0</v>
      </c>
      <c r="E14" s="5" t="s">
        <v>269</v>
      </c>
      <c r="F14" s="5" t="s">
        <v>280</v>
      </c>
    </row>
    <row r="15" spans="1:6" x14ac:dyDescent="0.25">
      <c r="A15" s="5">
        <v>12</v>
      </c>
      <c r="B15" s="5" t="s">
        <v>278</v>
      </c>
      <c r="C15" s="5">
        <v>0</v>
      </c>
      <c r="D15" s="5">
        <v>0</v>
      </c>
      <c r="E15" s="5" t="s">
        <v>269</v>
      </c>
      <c r="F15" s="5" t="s">
        <v>280</v>
      </c>
    </row>
    <row r="16" spans="1:6" x14ac:dyDescent="0.25">
      <c r="A16" s="5">
        <v>13</v>
      </c>
      <c r="B16" s="5" t="s">
        <v>278</v>
      </c>
      <c r="C16" s="5">
        <v>0</v>
      </c>
      <c r="D16" s="5">
        <v>0</v>
      </c>
      <c r="E16" s="5" t="s">
        <v>269</v>
      </c>
      <c r="F16" s="5" t="s">
        <v>280</v>
      </c>
    </row>
    <row r="17" spans="1:6" x14ac:dyDescent="0.25">
      <c r="A17" s="5">
        <v>14</v>
      </c>
      <c r="B17" s="5" t="s">
        <v>278</v>
      </c>
      <c r="C17" s="5">
        <v>0</v>
      </c>
      <c r="D17" s="5">
        <v>0</v>
      </c>
      <c r="E17" s="5" t="s">
        <v>269</v>
      </c>
      <c r="F17" s="5" t="s">
        <v>280</v>
      </c>
    </row>
    <row r="18" spans="1:6" x14ac:dyDescent="0.25">
      <c r="A18" s="5">
        <v>15</v>
      </c>
      <c r="B18" s="5" t="s">
        <v>278</v>
      </c>
      <c r="C18" s="5">
        <v>0</v>
      </c>
      <c r="D18" s="5">
        <v>0</v>
      </c>
      <c r="E18" s="5" t="s">
        <v>269</v>
      </c>
      <c r="F18" s="5" t="s">
        <v>280</v>
      </c>
    </row>
    <row r="19" spans="1:6" x14ac:dyDescent="0.25">
      <c r="A19" s="5">
        <v>16</v>
      </c>
      <c r="B19" s="5" t="s">
        <v>278</v>
      </c>
      <c r="C19" s="5">
        <v>0</v>
      </c>
      <c r="D19" s="5">
        <v>0</v>
      </c>
      <c r="E19" s="5" t="s">
        <v>269</v>
      </c>
      <c r="F19" s="5" t="s">
        <v>280</v>
      </c>
    </row>
    <row r="20" spans="1:6" x14ac:dyDescent="0.25">
      <c r="A20" s="5">
        <v>17</v>
      </c>
      <c r="B20" s="5" t="s">
        <v>278</v>
      </c>
      <c r="C20" s="5">
        <v>0</v>
      </c>
      <c r="D20" s="5">
        <v>0</v>
      </c>
      <c r="E20" s="5" t="s">
        <v>269</v>
      </c>
      <c r="F20" s="5" t="s">
        <v>280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2024-03-26T17:18:41Z</dcterms:created>
  <dcterms:modified xsi:type="dcterms:W3CDTF">2024-04-11T18:33:13Z</dcterms:modified>
</cp:coreProperties>
</file>