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GUTIERREZ ZAMORA\"/>
    </mc:Choice>
  </mc:AlternateContent>
  <xr:revisionPtr revIDLastSave="0" documentId="13_ncr:1_{A4BF1ED5-6663-42BD-A1A4-E4419D0D51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M20" i="1"/>
  <c r="O19" i="1"/>
  <c r="M19" i="1"/>
  <c r="O25" i="1"/>
  <c r="O24" i="1"/>
  <c r="O23" i="1"/>
  <c r="O22" i="1"/>
  <c r="O21" i="1"/>
  <c r="O18" i="1"/>
  <c r="O17" i="1"/>
  <c r="O16" i="1"/>
  <c r="O15" i="1"/>
  <c r="O14" i="1"/>
  <c r="O13" i="1"/>
  <c r="O12" i="1"/>
  <c r="O11" i="1"/>
  <c r="O10" i="1"/>
  <c r="O9" i="1"/>
  <c r="O8" i="1"/>
  <c r="M25" i="1"/>
  <c r="M24" i="1"/>
  <c r="M23" i="1"/>
  <c r="M22" i="1"/>
  <c r="M21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<sst xmlns="http://schemas.openxmlformats.org/spreadsheetml/2006/main" count="1189" uniqueCount="296">
  <si>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</si>
  <si>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</si>
  <si>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</si>
  <si>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</si>
  <si>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</si>
  <si>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</si>
  <si>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</si>
  <si>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</si>
  <si>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</si>
  <si>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</si>
  <si>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</si>
  <si>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</si>
  <si>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</si>
  <si>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</si>
  <si>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</si>
  <si>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</si>
  <si>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</si>
  <si>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</si>
  <si>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</si>
  <si>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</si>
  <si>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</si>
  <si>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</si>
  <si>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</si>
  <si>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</si>
  <si>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</si>
  <si>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</si>
  <si>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</si>
  <si>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</si>
  <si>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</si>
  <si>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</si>
  <si>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</si>
  <si>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</si>
  <si>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</si>
  <si>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</si>
  <si>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</si>
  <si>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</si>
  <si>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</si>
  <si>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</si>
  <si>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</si>
  <si>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</si>
  <si>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</si>
  <si>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</si>
  <si>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</si>
  <si>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</si>
  <si>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</si>
  <si>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</si>
  <si>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</si>
  <si>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</si>
  <si>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</si>
  <si>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</si>
  <si>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</si>
  <si>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</si>
  <si>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</si>
  <si>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</si>
  <si>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</si>
  <si>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</si>
  <si>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</si>
  <si>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</si>
  <si>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</si>
  <si>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</si>
  <si>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</si>
  <si>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</si>
  <si>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</si>
  <si>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</si>
  <si>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</si>
  <si>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</si>
  <si>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</si>
  <si>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</si>
  <si>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</si>
  <si>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</si>
  <si>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</si>
  <si>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</si>
  <si>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</si>
  <si>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</si>
  <si>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</si>
  <si>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</si>
  <si>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</si>
  <si>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</si>
  <si>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</si>
  <si>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</si>
  <si>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</si>
  <si>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</si>
  <si>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</si>
  <si>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</si>
  <si>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</si>
  <si>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</si>
  <si>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</si>
  <si>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</si>
  <si>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</si>
  <si>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</si>
  <si>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</si>
  <si>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</si>
  <si>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</si>
  <si>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</si>
  <si>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</si>
  <si>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</si>
  <si>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</si>
  <si>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</si>
  <si>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</si>
  <si>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</si>
  <si>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</si>
  <si>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</si>
  <si>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</si>
  <si>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</si>
  <si>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</si>
  <si>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</si>
  <si>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</si>
  <si>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</si>
  <si>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</si>
  <si>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</si>
  <si>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</si>
  <si>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</si>
  <si>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</si>
  <si>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</si>
  <si>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</si>
  <si>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</si>
  <si>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</si>
  <si>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</si>
  <si>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</si>
  <si>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</si>
  <si>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</si>
  <si>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</si>
  <si>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</si>
  <si>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</si>
  <si>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</si>
  <si>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</si>
  <si>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</si>
  <si>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</si>
  <si>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</si>
  <si>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</si>
  <si>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</si>
  <si>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</si>
  <si>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</si>
  <si>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</si>
  <si>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</si>
  <si>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</si>
  <si>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</si>
  <si>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</si>
  <si>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</si>
  <si>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</si>
  <si>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</si>
  <si>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</si>
  <si>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</si>
  <si>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</si>
  <si>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</si>
  <si>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</si>
  <si>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</si>
  <si>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</si>
  <si>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</si>
  <si>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</si>
  <si>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</si>
  <si>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</si>
  <si>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</si>
  <si>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</si>
  <si>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</si>
  <si>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</si>
  <si>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</si>
  <si>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</si>
  <si>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</si>
  <si>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</si>
  <si>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</si>
  <si>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</si>
  <si>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</si>
  <si>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</si>
  <si>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</si>
  <si>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</si>
  <si>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</si>
  <si>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</si>
  <si>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</si>
  <si>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</si>
  <si>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</si>
  <si>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</si>
  <si>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</si>
  <si>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</si>
  <si>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</si>
  <si>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</si>
  <si>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</si>
  <si>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</si>
  <si>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</si>
  <si>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</si>
  <si>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</si>
  <si>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</si>
  <si>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</si>
  <si>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</si>
  <si>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</si>
  <si>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</si>
  <si>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</si>
  <si>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</si>
  <si>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</si>
  <si>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</si>
  <si>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</si>
  <si>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</si>
  <si>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</si>
  <si>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</si>
  <si>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</si>
  <si>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</si>
  <si>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</si>
  <si>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</si>
  <si>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</si>
  <si>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</si>
  <si>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</si>
  <si>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</si>
  <si>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</si>
  <si>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</si>
  <si>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</si>
  <si>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</si>
  <si>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</si>
  <si>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</si>
  <si>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</si>
  <si>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</si>
  <si>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</si>
  <si>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</si>
  <si>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</si>
  <si>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</si>
  <si>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Jefa de Oficina Comercial y Administrativa</t>
  </si>
  <si>
    <t>Cajera</t>
  </si>
  <si>
    <t>Jefe de la Sección de Operación y Mantenimiento</t>
  </si>
  <si>
    <t>Encargada de Facturacion</t>
  </si>
  <si>
    <t>Jefa de Seccion de Recursos Materiales</t>
  </si>
  <si>
    <t>Fontanero</t>
  </si>
  <si>
    <t>Auxiliar Administrativa</t>
  </si>
  <si>
    <t>Auxiliar Administrativo</t>
  </si>
  <si>
    <t>Auxiliar de Fontanero</t>
  </si>
  <si>
    <t xml:space="preserve">Encargada de Sección Comercial </t>
  </si>
  <si>
    <t>Direccion General de la CAEV</t>
  </si>
  <si>
    <t>Oficina Técnica</t>
  </si>
  <si>
    <t>Caja Recaudadora</t>
  </si>
  <si>
    <t>Administrativa y Comercial</t>
  </si>
  <si>
    <t>José Israel</t>
  </si>
  <si>
    <t>Mata</t>
  </si>
  <si>
    <t>Sanchez</t>
  </si>
  <si>
    <t>Feliciano</t>
  </si>
  <si>
    <t xml:space="preserve">Duran </t>
  </si>
  <si>
    <t>Pérez</t>
  </si>
  <si>
    <t>Clementina</t>
  </si>
  <si>
    <t>Elías</t>
  </si>
  <si>
    <t>García</t>
  </si>
  <si>
    <t>Pablo</t>
  </si>
  <si>
    <t>Malerva</t>
  </si>
  <si>
    <t>Angelica</t>
  </si>
  <si>
    <t>Ochoa</t>
  </si>
  <si>
    <t>Caudana</t>
  </si>
  <si>
    <t>Armando</t>
  </si>
  <si>
    <t>Olmedo</t>
  </si>
  <si>
    <t>Meléndez</t>
  </si>
  <si>
    <t>Miriam Janeth</t>
  </si>
  <si>
    <t>Gabriela Maribel</t>
  </si>
  <si>
    <t>Cruz</t>
  </si>
  <si>
    <t>Horacio</t>
  </si>
  <si>
    <t>Rodriguez</t>
  </si>
  <si>
    <t>Cordoba</t>
  </si>
  <si>
    <t>Karen Yazmin</t>
  </si>
  <si>
    <t xml:space="preserve">Vázquez </t>
  </si>
  <si>
    <t>Del Ángel</t>
  </si>
  <si>
    <t>Aldo Jacob</t>
  </si>
  <si>
    <t>Herrera</t>
  </si>
  <si>
    <t>Elizabeth</t>
  </si>
  <si>
    <t>Juárez</t>
  </si>
  <si>
    <t>Roberto</t>
  </si>
  <si>
    <t>González</t>
  </si>
  <si>
    <t>Marlene Esmeralda</t>
  </si>
  <si>
    <t>Azuara</t>
  </si>
  <si>
    <t>Serrano</t>
  </si>
  <si>
    <t>Luis Angel</t>
  </si>
  <si>
    <t>Vidal</t>
  </si>
  <si>
    <t>Manuel Alejandro</t>
  </si>
  <si>
    <t>Castillo</t>
  </si>
  <si>
    <t>Cesar Augusto</t>
  </si>
  <si>
    <t>Hernandez</t>
  </si>
  <si>
    <t xml:space="preserve">Francisco </t>
  </si>
  <si>
    <t>Villegas</t>
  </si>
  <si>
    <t>Garces</t>
  </si>
  <si>
    <t>PESOS MEXICANOS</t>
  </si>
  <si>
    <t>OFICINA COMERCIAL Y ADMINISTRATIVA</t>
  </si>
  <si>
    <t>NO SE PERCIBE ESTA PRESTACION</t>
  </si>
  <si>
    <t>NO SE RECIBEN PERCEPCIONES EN ESPECIE</t>
  </si>
  <si>
    <t>NINGUNA</t>
  </si>
  <si>
    <t>SALARIO QUINCENAL</t>
  </si>
  <si>
    <t>QUINCENAL</t>
  </si>
  <si>
    <t>NO SE CUENTA CON ESTA PRESTACION</t>
  </si>
  <si>
    <t>NO SE PERCIBE EN ESTE PERIODO</t>
  </si>
  <si>
    <t>ANUAL</t>
  </si>
  <si>
    <t>PRIMA VACACIONAL</t>
  </si>
  <si>
    <t>SEMESTRAL</t>
  </si>
  <si>
    <t>NO HAY COMISIONES</t>
  </si>
  <si>
    <t>NO HAY DIETAS</t>
  </si>
  <si>
    <t>UNICA</t>
  </si>
  <si>
    <t>NO SE CUENTA CON PRESTACIONES ECONOMICAS</t>
  </si>
  <si>
    <t>OFICINA OPERADORA DE AGUA DE GUTIERREZ ZAMORA, VER. INFORMACION CORRESPONDIENTE AL 4TO TRIMESTRE OCTUBRE-DICIEMBRE 2024.</t>
  </si>
  <si>
    <t>OFICINA OPERADORA DE AGUA DE GUTIERREZ ZAMORA, VER. INFORMACION CORRESPONDIENTE AL 4TO TRIMESTRE OCTUBRE-DICIEMBRE 2024. PERSONAL DADO DE BAJA CON FECHA 01 DE DICIEMBRE 2024</t>
  </si>
  <si>
    <t>RETROACTIVO</t>
  </si>
  <si>
    <t>AGUINALDO I Y II</t>
  </si>
  <si>
    <t>NO PERCIBIO ESTA PRESTACION</t>
  </si>
  <si>
    <t>BONO ANUAL DE DESPENSA</t>
  </si>
  <si>
    <t>ESTIMULO MODERNIZACION ADMINISTRATIVA</t>
  </si>
  <si>
    <t>SEGURO DE 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</si>
</sst>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A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88</v>
      </c>
      <c r="E8" s="3">
        <v>1</v>
      </c>
      <c r="F8" s="3" t="s">
        <v>212</v>
      </c>
      <c r="G8" s="3" t="s">
        <v>212</v>
      </c>
      <c r="H8" s="3" t="s">
        <v>224</v>
      </c>
      <c r="I8" s="3" t="s">
        <v>228</v>
      </c>
      <c r="J8" s="3" t="s">
        <v>229</v>
      </c>
      <c r="K8" s="3" t="s">
        <v>230</v>
      </c>
      <c r="L8" t="s">
        <v>91</v>
      </c>
      <c r="M8" s="3">
        <f>13244.01*2</f>
        <v>26488.02</v>
      </c>
      <c r="N8" s="3" t="s">
        <v>272</v>
      </c>
      <c r="O8" s="3">
        <f>10292.77*2</f>
        <v>20585.54</v>
      </c>
      <c r="P8" s="3" t="s">
        <v>272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273</v>
      </c>
      <c r="AE8" s="4">
        <v>45657</v>
      </c>
      <c r="AF8" s="5" t="s">
        <v>288</v>
      </c>
    </row>
    <row r="9" spans="1:32" x14ac:dyDescent="0.25">
      <c r="A9">
        <v>2024</v>
      </c>
      <c r="B9" s="4">
        <v>45566</v>
      </c>
      <c r="C9" s="4">
        <v>45657</v>
      </c>
      <c r="D9" t="s">
        <v>81</v>
      </c>
      <c r="E9" s="3">
        <v>4</v>
      </c>
      <c r="F9" s="3" t="s">
        <v>213</v>
      </c>
      <c r="G9" s="3" t="s">
        <v>213</v>
      </c>
      <c r="H9" s="3" t="s">
        <v>225</v>
      </c>
      <c r="I9" s="3" t="s">
        <v>231</v>
      </c>
      <c r="J9" s="3" t="s">
        <v>232</v>
      </c>
      <c r="K9" s="3" t="s">
        <v>233</v>
      </c>
      <c r="L9" t="s">
        <v>91</v>
      </c>
      <c r="M9" s="3">
        <f>4794.83*2</f>
        <v>9589.66</v>
      </c>
      <c r="N9" s="3" t="s">
        <v>272</v>
      </c>
      <c r="O9" s="3">
        <f>4138.5*2</f>
        <v>8277</v>
      </c>
      <c r="P9" s="3" t="s">
        <v>272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273</v>
      </c>
      <c r="AE9" s="4">
        <v>45657</v>
      </c>
      <c r="AF9" s="5" t="s">
        <v>288</v>
      </c>
    </row>
    <row r="10" spans="1:32" x14ac:dyDescent="0.25">
      <c r="A10">
        <v>2024</v>
      </c>
      <c r="B10" s="4">
        <v>45566</v>
      </c>
      <c r="C10" s="4">
        <v>45657</v>
      </c>
      <c r="D10" s="3" t="s">
        <v>81</v>
      </c>
      <c r="E10" s="3">
        <v>2</v>
      </c>
      <c r="F10" s="3" t="s">
        <v>214</v>
      </c>
      <c r="G10" s="3" t="s">
        <v>214</v>
      </c>
      <c r="H10" s="3" t="s">
        <v>212</v>
      </c>
      <c r="I10" s="3" t="s">
        <v>234</v>
      </c>
      <c r="J10" s="3" t="s">
        <v>235</v>
      </c>
      <c r="K10" s="3" t="s">
        <v>236</v>
      </c>
      <c r="L10" t="s">
        <v>92</v>
      </c>
      <c r="M10" s="3">
        <f>12662.43*2</f>
        <v>25324.86</v>
      </c>
      <c r="N10" s="3" t="s">
        <v>272</v>
      </c>
      <c r="O10" s="3">
        <f>9758.53*2</f>
        <v>19517.060000000001</v>
      </c>
      <c r="P10" s="3" t="s">
        <v>272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273</v>
      </c>
      <c r="AE10" s="4">
        <v>45657</v>
      </c>
      <c r="AF10" s="5" t="s">
        <v>288</v>
      </c>
    </row>
    <row r="11" spans="1:32" x14ac:dyDescent="0.25">
      <c r="A11">
        <v>2024</v>
      </c>
      <c r="B11" s="4">
        <v>45566</v>
      </c>
      <c r="C11" s="4">
        <v>45657</v>
      </c>
      <c r="D11" s="3" t="s">
        <v>81</v>
      </c>
      <c r="E11" s="3">
        <v>4</v>
      </c>
      <c r="F11" s="3" t="s">
        <v>213</v>
      </c>
      <c r="G11" s="3" t="s">
        <v>213</v>
      </c>
      <c r="H11" s="3" t="s">
        <v>225</v>
      </c>
      <c r="I11" s="3" t="s">
        <v>237</v>
      </c>
      <c r="J11" s="3" t="s">
        <v>238</v>
      </c>
      <c r="K11" s="3" t="s">
        <v>236</v>
      </c>
      <c r="L11" t="s">
        <v>91</v>
      </c>
      <c r="M11" s="3">
        <f>4349.93*2</f>
        <v>8699.86</v>
      </c>
      <c r="N11" s="3" t="s">
        <v>272</v>
      </c>
      <c r="O11" s="3">
        <f>3789.94*2</f>
        <v>7579.88</v>
      </c>
      <c r="P11" s="3" t="s">
        <v>272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273</v>
      </c>
      <c r="AE11" s="4">
        <v>45657</v>
      </c>
      <c r="AF11" s="5" t="s">
        <v>288</v>
      </c>
    </row>
    <row r="12" spans="1:32" x14ac:dyDescent="0.25">
      <c r="A12">
        <v>2024</v>
      </c>
      <c r="B12" s="4">
        <v>45566</v>
      </c>
      <c r="C12" s="4">
        <v>45657</v>
      </c>
      <c r="D12" s="3" t="s">
        <v>81</v>
      </c>
      <c r="E12" s="3">
        <v>3</v>
      </c>
      <c r="F12" s="3" t="s">
        <v>215</v>
      </c>
      <c r="G12" s="3" t="s">
        <v>226</v>
      </c>
      <c r="H12" s="3" t="s">
        <v>227</v>
      </c>
      <c r="I12" s="3" t="s">
        <v>239</v>
      </c>
      <c r="J12" s="3" t="s">
        <v>240</v>
      </c>
      <c r="K12" s="3" t="s">
        <v>241</v>
      </c>
      <c r="L12" t="s">
        <v>92</v>
      </c>
      <c r="M12" s="3">
        <f>5675.53*2</f>
        <v>11351.06</v>
      </c>
      <c r="N12" s="3" t="s">
        <v>272</v>
      </c>
      <c r="O12" s="3">
        <f>4840.81*2</f>
        <v>9681.6200000000008</v>
      </c>
      <c r="P12" s="3" t="s">
        <v>272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273</v>
      </c>
      <c r="AE12" s="4">
        <v>45657</v>
      </c>
      <c r="AF12" s="5" t="s">
        <v>288</v>
      </c>
    </row>
    <row r="13" spans="1:32" x14ac:dyDescent="0.25">
      <c r="A13">
        <v>2024</v>
      </c>
      <c r="B13" s="4">
        <v>45566</v>
      </c>
      <c r="C13" s="4">
        <v>45657</v>
      </c>
      <c r="D13" s="3" t="s">
        <v>81</v>
      </c>
      <c r="E13" s="3">
        <v>3</v>
      </c>
      <c r="F13" s="3" t="s">
        <v>216</v>
      </c>
      <c r="G13" s="3" t="s">
        <v>216</v>
      </c>
      <c r="H13" s="3" t="s">
        <v>212</v>
      </c>
      <c r="I13" s="3" t="s">
        <v>242</v>
      </c>
      <c r="J13" s="3" t="s">
        <v>243</v>
      </c>
      <c r="K13" s="3" t="s">
        <v>244</v>
      </c>
      <c r="L13" t="s">
        <v>91</v>
      </c>
      <c r="M13" s="3">
        <f>5653.63*2</f>
        <v>11307.26</v>
      </c>
      <c r="N13" s="3" t="s">
        <v>272</v>
      </c>
      <c r="O13" s="3">
        <f>4800.09*2</f>
        <v>9600.18</v>
      </c>
      <c r="P13" s="3" t="s">
        <v>272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273</v>
      </c>
      <c r="AE13" s="4">
        <v>45657</v>
      </c>
      <c r="AF13" s="5" t="s">
        <v>288</v>
      </c>
    </row>
    <row r="14" spans="1:32" x14ac:dyDescent="0.25">
      <c r="A14">
        <v>2024</v>
      </c>
      <c r="B14" s="4">
        <v>45566</v>
      </c>
      <c r="C14" s="4">
        <v>45657</v>
      </c>
      <c r="D14" s="3" t="s">
        <v>81</v>
      </c>
      <c r="E14" s="3">
        <v>4</v>
      </c>
      <c r="F14" s="3" t="s">
        <v>217</v>
      </c>
      <c r="G14" s="3" t="s">
        <v>217</v>
      </c>
      <c r="H14" s="3" t="s">
        <v>227</v>
      </c>
      <c r="I14" s="3" t="s">
        <v>245</v>
      </c>
      <c r="J14" s="3" t="s">
        <v>243</v>
      </c>
      <c r="K14" s="3" t="s">
        <v>244</v>
      </c>
      <c r="L14" t="s">
        <v>92</v>
      </c>
      <c r="M14" s="3">
        <f>6494.98*2</f>
        <v>12989.96</v>
      </c>
      <c r="N14" s="3" t="s">
        <v>272</v>
      </c>
      <c r="O14" s="3">
        <f>5419.14*2</f>
        <v>10838.28</v>
      </c>
      <c r="P14" s="3" t="s">
        <v>272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273</v>
      </c>
      <c r="AE14" s="4">
        <v>45657</v>
      </c>
      <c r="AF14" s="5" t="s">
        <v>288</v>
      </c>
    </row>
    <row r="15" spans="1:32" x14ac:dyDescent="0.25">
      <c r="A15">
        <v>2024</v>
      </c>
      <c r="B15" s="4">
        <v>45566</v>
      </c>
      <c r="C15" s="4">
        <v>45657</v>
      </c>
      <c r="D15" s="3" t="s">
        <v>81</v>
      </c>
      <c r="E15" s="3">
        <v>3</v>
      </c>
      <c r="F15" s="3" t="s">
        <v>218</v>
      </c>
      <c r="G15" s="3" t="s">
        <v>218</v>
      </c>
      <c r="H15" s="3" t="s">
        <v>227</v>
      </c>
      <c r="I15" s="3" t="s">
        <v>246</v>
      </c>
      <c r="J15" s="3" t="s">
        <v>233</v>
      </c>
      <c r="K15" s="3" t="s">
        <v>247</v>
      </c>
      <c r="L15" t="s">
        <v>92</v>
      </c>
      <c r="M15" s="3">
        <f>8541.93*2</f>
        <v>17083.86</v>
      </c>
      <c r="N15" s="3" t="s">
        <v>272</v>
      </c>
      <c r="O15" s="3">
        <f>6863.23*2</f>
        <v>13726.46</v>
      </c>
      <c r="P15" s="3" t="s">
        <v>272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273</v>
      </c>
      <c r="AE15" s="4">
        <v>45657</v>
      </c>
      <c r="AF15" s="5" t="s">
        <v>288</v>
      </c>
    </row>
    <row r="16" spans="1:32" x14ac:dyDescent="0.25">
      <c r="A16">
        <v>2024</v>
      </c>
      <c r="B16" s="4">
        <v>45566</v>
      </c>
      <c r="C16" s="4">
        <v>45657</v>
      </c>
      <c r="D16" s="3" t="s">
        <v>81</v>
      </c>
      <c r="E16" s="3">
        <v>4</v>
      </c>
      <c r="F16" s="3" t="s">
        <v>219</v>
      </c>
      <c r="G16" s="3" t="s">
        <v>219</v>
      </c>
      <c r="H16" s="3" t="s">
        <v>225</v>
      </c>
      <c r="I16" s="3" t="s">
        <v>248</v>
      </c>
      <c r="J16" s="3" t="s">
        <v>249</v>
      </c>
      <c r="K16" s="3" t="s">
        <v>250</v>
      </c>
      <c r="L16" t="s">
        <v>91</v>
      </c>
      <c r="M16" s="3">
        <f>4334.93*2</f>
        <v>8669.86</v>
      </c>
      <c r="N16" s="3" t="s">
        <v>272</v>
      </c>
      <c r="O16" s="3">
        <f>3777.3*2</f>
        <v>7554.6</v>
      </c>
      <c r="P16" s="3" t="s">
        <v>272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273</v>
      </c>
      <c r="AE16" s="4">
        <v>45657</v>
      </c>
      <c r="AF16" s="5" t="s">
        <v>288</v>
      </c>
    </row>
    <row r="17" spans="1:32" x14ac:dyDescent="0.25">
      <c r="A17">
        <v>2024</v>
      </c>
      <c r="B17" s="4">
        <v>45566</v>
      </c>
      <c r="C17" s="4">
        <v>45657</v>
      </c>
      <c r="D17" s="3" t="s">
        <v>81</v>
      </c>
      <c r="E17" s="3">
        <v>4</v>
      </c>
      <c r="F17" s="3" t="s">
        <v>220</v>
      </c>
      <c r="G17" s="3" t="s">
        <v>220</v>
      </c>
      <c r="H17" s="3" t="s">
        <v>227</v>
      </c>
      <c r="I17" s="3" t="s">
        <v>251</v>
      </c>
      <c r="J17" s="3" t="s">
        <v>252</v>
      </c>
      <c r="K17" s="3" t="s">
        <v>253</v>
      </c>
      <c r="L17" t="s">
        <v>92</v>
      </c>
      <c r="M17" s="3">
        <f>5660.53*2</f>
        <v>11321.06</v>
      </c>
      <c r="N17" s="3" t="s">
        <v>272</v>
      </c>
      <c r="O17" s="3">
        <f>4829.36*2</f>
        <v>9658.7199999999993</v>
      </c>
      <c r="P17" s="3" t="s">
        <v>272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273</v>
      </c>
      <c r="AE17" s="4">
        <v>45657</v>
      </c>
      <c r="AF17" s="5" t="s">
        <v>288</v>
      </c>
    </row>
    <row r="18" spans="1:32" x14ac:dyDescent="0.25">
      <c r="A18">
        <v>2024</v>
      </c>
      <c r="B18" s="4">
        <v>45566</v>
      </c>
      <c r="C18" s="4">
        <v>45657</v>
      </c>
      <c r="D18" s="3" t="s">
        <v>81</v>
      </c>
      <c r="E18" s="3">
        <v>4</v>
      </c>
      <c r="F18" s="3" t="s">
        <v>219</v>
      </c>
      <c r="G18" s="3" t="s">
        <v>219</v>
      </c>
      <c r="H18" s="3" t="s">
        <v>225</v>
      </c>
      <c r="I18" s="3" t="s">
        <v>254</v>
      </c>
      <c r="J18" s="3" t="s">
        <v>255</v>
      </c>
      <c r="K18" s="3" t="s">
        <v>247</v>
      </c>
      <c r="L18" t="s">
        <v>91</v>
      </c>
      <c r="M18" s="3">
        <f>4803.68*2</f>
        <v>9607.36</v>
      </c>
      <c r="N18" s="3" t="s">
        <v>272</v>
      </c>
      <c r="O18" s="3">
        <f>4174.33*2</f>
        <v>8348.66</v>
      </c>
      <c r="P18" s="3" t="s">
        <v>272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273</v>
      </c>
      <c r="AE18" s="4">
        <v>45657</v>
      </c>
      <c r="AF18" s="5" t="s">
        <v>288</v>
      </c>
    </row>
    <row r="19" spans="1:32" x14ac:dyDescent="0.25">
      <c r="A19">
        <v>2024</v>
      </c>
      <c r="B19" s="4">
        <v>45566</v>
      </c>
      <c r="C19" s="4">
        <v>45657</v>
      </c>
      <c r="D19" s="3" t="s">
        <v>88</v>
      </c>
      <c r="E19" s="3">
        <v>4</v>
      </c>
      <c r="F19" s="3" t="s">
        <v>221</v>
      </c>
      <c r="G19" s="3" t="s">
        <v>221</v>
      </c>
      <c r="H19" s="3" t="s">
        <v>227</v>
      </c>
      <c r="I19" s="3" t="s">
        <v>256</v>
      </c>
      <c r="J19" s="3" t="s">
        <v>236</v>
      </c>
      <c r="K19" s="3" t="s">
        <v>257</v>
      </c>
      <c r="L19" t="s">
        <v>92</v>
      </c>
      <c r="M19" s="3">
        <f>4961.12*2</f>
        <v>9922.24</v>
      </c>
      <c r="N19" s="3" t="s">
        <v>272</v>
      </c>
      <c r="O19" s="3">
        <f>4315.37*2</f>
        <v>8630.74</v>
      </c>
      <c r="P19" s="3" t="s">
        <v>272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273</v>
      </c>
      <c r="AE19" s="4">
        <v>45657</v>
      </c>
      <c r="AF19" s="5" t="s">
        <v>289</v>
      </c>
    </row>
    <row r="20" spans="1:32" x14ac:dyDescent="0.25">
      <c r="A20">
        <v>2024</v>
      </c>
      <c r="B20" s="4">
        <v>45566</v>
      </c>
      <c r="C20" s="4">
        <v>45657</v>
      </c>
      <c r="D20" s="3" t="s">
        <v>88</v>
      </c>
      <c r="E20" s="3">
        <v>4</v>
      </c>
      <c r="F20" s="3" t="s">
        <v>222</v>
      </c>
      <c r="G20" s="3" t="s">
        <v>222</v>
      </c>
      <c r="H20" s="3" t="s">
        <v>225</v>
      </c>
      <c r="I20" s="3" t="s">
        <v>258</v>
      </c>
      <c r="J20" s="3" t="s">
        <v>229</v>
      </c>
      <c r="K20" s="3" t="s">
        <v>259</v>
      </c>
      <c r="L20" t="s">
        <v>91</v>
      </c>
      <c r="M20" s="3">
        <f>3536.36*2</f>
        <v>7072.72</v>
      </c>
      <c r="N20" s="3" t="s">
        <v>272</v>
      </c>
      <c r="O20" s="3">
        <f>3321.93*2</f>
        <v>6643.86</v>
      </c>
      <c r="P20" s="3" t="s">
        <v>272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273</v>
      </c>
      <c r="AE20" s="4">
        <v>45657</v>
      </c>
      <c r="AF20" s="5" t="s">
        <v>289</v>
      </c>
    </row>
    <row r="21" spans="1:32" x14ac:dyDescent="0.25">
      <c r="A21">
        <v>2024</v>
      </c>
      <c r="B21" s="4">
        <v>45566</v>
      </c>
      <c r="C21" s="4">
        <v>45657</v>
      </c>
      <c r="D21" s="3" t="s">
        <v>81</v>
      </c>
      <c r="E21" s="3">
        <v>3</v>
      </c>
      <c r="F21" s="3" t="s">
        <v>223</v>
      </c>
      <c r="G21" s="3" t="s">
        <v>223</v>
      </c>
      <c r="H21" s="3" t="s">
        <v>227</v>
      </c>
      <c r="I21" s="3" t="s">
        <v>260</v>
      </c>
      <c r="J21" s="3" t="s">
        <v>261</v>
      </c>
      <c r="K21" s="3" t="s">
        <v>262</v>
      </c>
      <c r="L21" t="s">
        <v>92</v>
      </c>
      <c r="M21" s="3">
        <f>7020.78*2</f>
        <v>14041.56</v>
      </c>
      <c r="N21" s="3" t="s">
        <v>272</v>
      </c>
      <c r="O21" s="3">
        <f>5811.57*2</f>
        <v>11623.14</v>
      </c>
      <c r="P21" s="3" t="s">
        <v>272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273</v>
      </c>
      <c r="AE21" s="4">
        <v>45657</v>
      </c>
      <c r="AF21" s="5" t="s">
        <v>288</v>
      </c>
    </row>
    <row r="22" spans="1:32" x14ac:dyDescent="0.25">
      <c r="A22">
        <v>2024</v>
      </c>
      <c r="B22" s="4">
        <v>45566</v>
      </c>
      <c r="C22" s="4">
        <v>45657</v>
      </c>
      <c r="D22" s="3" t="s">
        <v>81</v>
      </c>
      <c r="E22" s="3">
        <v>4</v>
      </c>
      <c r="F22" s="3" t="s">
        <v>219</v>
      </c>
      <c r="G22" s="3" t="s">
        <v>219</v>
      </c>
      <c r="H22" s="3" t="s">
        <v>225</v>
      </c>
      <c r="I22" s="3" t="s">
        <v>263</v>
      </c>
      <c r="J22" s="3" t="s">
        <v>264</v>
      </c>
      <c r="K22" s="3" t="s">
        <v>233</v>
      </c>
      <c r="L22" t="s">
        <v>91</v>
      </c>
      <c r="M22" s="3">
        <f>4398.23*2</f>
        <v>8796.4599999999991</v>
      </c>
      <c r="N22" s="3" t="s">
        <v>272</v>
      </c>
      <c r="O22" s="3">
        <f>3834.93*2</f>
        <v>7669.86</v>
      </c>
      <c r="P22" s="3" t="s">
        <v>272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273</v>
      </c>
      <c r="AE22" s="4">
        <v>45657</v>
      </c>
      <c r="AF22" s="5" t="s">
        <v>288</v>
      </c>
    </row>
    <row r="23" spans="1:32" x14ac:dyDescent="0.25">
      <c r="A23">
        <v>2024</v>
      </c>
      <c r="B23" s="4">
        <v>45566</v>
      </c>
      <c r="C23" s="4">
        <v>45657</v>
      </c>
      <c r="D23" s="3" t="s">
        <v>81</v>
      </c>
      <c r="E23" s="3">
        <v>3</v>
      </c>
      <c r="F23" s="3" t="s">
        <v>219</v>
      </c>
      <c r="G23" s="3" t="s">
        <v>219</v>
      </c>
      <c r="H23" s="3" t="s">
        <v>225</v>
      </c>
      <c r="I23" s="3" t="s">
        <v>265</v>
      </c>
      <c r="J23" s="3" t="s">
        <v>233</v>
      </c>
      <c r="K23" s="3" t="s">
        <v>266</v>
      </c>
      <c r="L23" s="3" t="s">
        <v>91</v>
      </c>
      <c r="M23" s="3">
        <f>4169.08*2</f>
        <v>8338.16</v>
      </c>
      <c r="N23" s="3" t="s">
        <v>272</v>
      </c>
      <c r="O23" s="3">
        <f>3645.83*2</f>
        <v>7291.66</v>
      </c>
      <c r="P23" s="3" t="s">
        <v>272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273</v>
      </c>
      <c r="AE23" s="4">
        <v>45657</v>
      </c>
      <c r="AF23" s="5" t="s">
        <v>288</v>
      </c>
    </row>
    <row r="24" spans="1:32" x14ac:dyDescent="0.25">
      <c r="A24">
        <v>2024</v>
      </c>
      <c r="B24" s="4">
        <v>45566</v>
      </c>
      <c r="C24" s="4">
        <v>45657</v>
      </c>
      <c r="D24" s="3" t="s">
        <v>90</v>
      </c>
      <c r="E24" s="3">
        <v>4</v>
      </c>
      <c r="F24" s="3" t="s">
        <v>222</v>
      </c>
      <c r="G24" s="3" t="s">
        <v>219</v>
      </c>
      <c r="H24" s="3" t="s">
        <v>225</v>
      </c>
      <c r="I24" s="3" t="s">
        <v>267</v>
      </c>
      <c r="J24" s="3" t="s">
        <v>238</v>
      </c>
      <c r="K24" s="3" t="s">
        <v>268</v>
      </c>
      <c r="L24" s="3" t="s">
        <v>91</v>
      </c>
      <c r="M24" s="3">
        <f>4169.08*2</f>
        <v>8338.16</v>
      </c>
      <c r="N24" s="3" t="s">
        <v>272</v>
      </c>
      <c r="O24" s="3">
        <f>3648.75*2</f>
        <v>7297.5</v>
      </c>
      <c r="P24" s="3" t="s">
        <v>272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273</v>
      </c>
      <c r="AE24" s="4">
        <v>45657</v>
      </c>
      <c r="AF24" s="5" t="s">
        <v>288</v>
      </c>
    </row>
    <row r="25" spans="1:32" x14ac:dyDescent="0.25">
      <c r="A25">
        <v>2024</v>
      </c>
      <c r="B25" s="4">
        <v>45566</v>
      </c>
      <c r="C25" s="4">
        <v>45657</v>
      </c>
      <c r="D25" s="3" t="s">
        <v>90</v>
      </c>
      <c r="E25" s="3">
        <v>4</v>
      </c>
      <c r="F25" s="3" t="s">
        <v>213</v>
      </c>
      <c r="G25" s="3" t="s">
        <v>213</v>
      </c>
      <c r="H25" s="3" t="s">
        <v>225</v>
      </c>
      <c r="I25" s="3" t="s">
        <v>269</v>
      </c>
      <c r="J25" s="3" t="s">
        <v>270</v>
      </c>
      <c r="K25" s="3" t="s">
        <v>271</v>
      </c>
      <c r="L25" s="3" t="s">
        <v>91</v>
      </c>
      <c r="M25" s="3">
        <f>4749.93*2</f>
        <v>9499.86</v>
      </c>
      <c r="N25" s="3" t="s">
        <v>272</v>
      </c>
      <c r="O25" s="3">
        <f>4137.79*2</f>
        <v>8275.58</v>
      </c>
      <c r="P25" s="3" t="s">
        <v>272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273</v>
      </c>
      <c r="AE25" s="4">
        <v>45657</v>
      </c>
      <c r="AF25" s="5" t="s">
        <v>288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272</v>
      </c>
      <c r="F4" s="3" t="s">
        <v>276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272</v>
      </c>
      <c r="F5" s="3" t="s">
        <v>276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272</v>
      </c>
      <c r="F6" s="3" t="s">
        <v>276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272</v>
      </c>
      <c r="F7" s="3" t="s">
        <v>276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272</v>
      </c>
      <c r="F8" s="3" t="s">
        <v>276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272</v>
      </c>
      <c r="F9" s="3" t="s">
        <v>276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272</v>
      </c>
      <c r="F10" s="3" t="s">
        <v>276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272</v>
      </c>
      <c r="F11" s="3" t="s">
        <v>276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272</v>
      </c>
      <c r="F12" s="3" t="s">
        <v>276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272</v>
      </c>
      <c r="F13" s="3" t="s">
        <v>276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272</v>
      </c>
      <c r="F14" s="3" t="s">
        <v>276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272</v>
      </c>
      <c r="F15" s="3" t="s">
        <v>276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272</v>
      </c>
      <c r="F16" s="3" t="s">
        <v>276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272</v>
      </c>
      <c r="F17" s="3" t="s">
        <v>276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272</v>
      </c>
      <c r="F18" s="3" t="s">
        <v>276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272</v>
      </c>
      <c r="F19" s="3" t="s">
        <v>276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272</v>
      </c>
      <c r="F20" s="3" t="s">
        <v>276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272</v>
      </c>
      <c r="F21" s="3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285</v>
      </c>
      <c r="C4" s="3">
        <v>0</v>
      </c>
      <c r="D4" s="3">
        <v>0</v>
      </c>
      <c r="E4" s="3" t="s">
        <v>272</v>
      </c>
      <c r="F4" s="3" t="s">
        <v>276</v>
      </c>
    </row>
    <row r="5" spans="1:6" x14ac:dyDescent="0.25">
      <c r="A5" s="3">
        <v>2</v>
      </c>
      <c r="B5" s="3" t="s">
        <v>285</v>
      </c>
      <c r="C5" s="3">
        <v>0</v>
      </c>
      <c r="D5" s="3">
        <v>0</v>
      </c>
      <c r="E5" s="3" t="s">
        <v>272</v>
      </c>
      <c r="F5" s="3" t="s">
        <v>276</v>
      </c>
    </row>
    <row r="6" spans="1:6" x14ac:dyDescent="0.25">
      <c r="A6" s="3">
        <v>3</v>
      </c>
      <c r="B6" s="3" t="s">
        <v>285</v>
      </c>
      <c r="C6" s="3">
        <v>0</v>
      </c>
      <c r="D6" s="3">
        <v>0</v>
      </c>
      <c r="E6" s="3" t="s">
        <v>272</v>
      </c>
      <c r="F6" s="3" t="s">
        <v>276</v>
      </c>
    </row>
    <row r="7" spans="1:6" x14ac:dyDescent="0.25">
      <c r="A7" s="3">
        <v>4</v>
      </c>
      <c r="B7" s="3" t="s">
        <v>285</v>
      </c>
      <c r="C7" s="3">
        <v>0</v>
      </c>
      <c r="D7" s="3">
        <v>0</v>
      </c>
      <c r="E7" s="3" t="s">
        <v>272</v>
      </c>
      <c r="F7" s="3" t="s">
        <v>276</v>
      </c>
    </row>
    <row r="8" spans="1:6" x14ac:dyDescent="0.25">
      <c r="A8" s="3">
        <v>5</v>
      </c>
      <c r="B8" s="3" t="s">
        <v>285</v>
      </c>
      <c r="C8" s="3">
        <v>0</v>
      </c>
      <c r="D8" s="3">
        <v>0</v>
      </c>
      <c r="E8" s="3" t="s">
        <v>272</v>
      </c>
      <c r="F8" s="3" t="s">
        <v>276</v>
      </c>
    </row>
    <row r="9" spans="1:6" x14ac:dyDescent="0.25">
      <c r="A9" s="3">
        <v>6</v>
      </c>
      <c r="B9" s="3" t="s">
        <v>285</v>
      </c>
      <c r="C9" s="3">
        <v>0</v>
      </c>
      <c r="D9" s="3">
        <v>0</v>
      </c>
      <c r="E9" s="3" t="s">
        <v>272</v>
      </c>
      <c r="F9" s="3" t="s">
        <v>276</v>
      </c>
    </row>
    <row r="10" spans="1:6" x14ac:dyDescent="0.25">
      <c r="A10" s="3">
        <v>7</v>
      </c>
      <c r="B10" s="3" t="s">
        <v>285</v>
      </c>
      <c r="C10" s="3">
        <v>0</v>
      </c>
      <c r="D10" s="3">
        <v>0</v>
      </c>
      <c r="E10" s="3" t="s">
        <v>272</v>
      </c>
      <c r="F10" s="3" t="s">
        <v>276</v>
      </c>
    </row>
    <row r="11" spans="1:6" x14ac:dyDescent="0.25">
      <c r="A11" s="3">
        <v>8</v>
      </c>
      <c r="B11" s="3" t="s">
        <v>285</v>
      </c>
      <c r="C11" s="3">
        <v>0</v>
      </c>
      <c r="D11" s="3">
        <v>0</v>
      </c>
      <c r="E11" s="3" t="s">
        <v>272</v>
      </c>
      <c r="F11" s="3" t="s">
        <v>276</v>
      </c>
    </row>
    <row r="12" spans="1:6" x14ac:dyDescent="0.25">
      <c r="A12" s="3">
        <v>9</v>
      </c>
      <c r="B12" s="3" t="s">
        <v>285</v>
      </c>
      <c r="C12" s="3">
        <v>0</v>
      </c>
      <c r="D12" s="3">
        <v>0</v>
      </c>
      <c r="E12" s="3" t="s">
        <v>272</v>
      </c>
      <c r="F12" s="3" t="s">
        <v>276</v>
      </c>
    </row>
    <row r="13" spans="1:6" x14ac:dyDescent="0.25">
      <c r="A13" s="3">
        <v>10</v>
      </c>
      <c r="B13" s="3" t="s">
        <v>285</v>
      </c>
      <c r="C13" s="3">
        <v>0</v>
      </c>
      <c r="D13" s="3">
        <v>0</v>
      </c>
      <c r="E13" s="3" t="s">
        <v>272</v>
      </c>
      <c r="F13" s="3" t="s">
        <v>276</v>
      </c>
    </row>
    <row r="14" spans="1:6" x14ac:dyDescent="0.25">
      <c r="A14" s="3">
        <v>11</v>
      </c>
      <c r="B14" s="3" t="s">
        <v>285</v>
      </c>
      <c r="C14" s="3">
        <v>0</v>
      </c>
      <c r="D14" s="3">
        <v>0</v>
      </c>
      <c r="E14" s="3" t="s">
        <v>272</v>
      </c>
      <c r="F14" s="3" t="s">
        <v>276</v>
      </c>
    </row>
    <row r="15" spans="1:6" x14ac:dyDescent="0.25">
      <c r="A15" s="3">
        <v>12</v>
      </c>
      <c r="B15" s="3" t="s">
        <v>285</v>
      </c>
      <c r="C15" s="3">
        <v>0</v>
      </c>
      <c r="D15" s="3">
        <v>0</v>
      </c>
      <c r="E15" s="3" t="s">
        <v>272</v>
      </c>
      <c r="F15" s="3" t="s">
        <v>276</v>
      </c>
    </row>
    <row r="16" spans="1:6" x14ac:dyDescent="0.25">
      <c r="A16" s="3">
        <v>13</v>
      </c>
      <c r="B16" s="3" t="s">
        <v>285</v>
      </c>
      <c r="C16" s="3">
        <v>0</v>
      </c>
      <c r="D16" s="3">
        <v>0</v>
      </c>
      <c r="E16" s="3" t="s">
        <v>272</v>
      </c>
      <c r="F16" s="3" t="s">
        <v>276</v>
      </c>
    </row>
    <row r="17" spans="1:6" x14ac:dyDescent="0.25">
      <c r="A17" s="3">
        <v>14</v>
      </c>
      <c r="B17" s="3" t="s">
        <v>285</v>
      </c>
      <c r="C17" s="3">
        <v>0</v>
      </c>
      <c r="D17" s="3">
        <v>0</v>
      </c>
      <c r="E17" s="3" t="s">
        <v>272</v>
      </c>
      <c r="F17" s="3" t="s">
        <v>276</v>
      </c>
    </row>
    <row r="18" spans="1:6" x14ac:dyDescent="0.25">
      <c r="A18" s="3">
        <v>15</v>
      </c>
      <c r="B18" s="3" t="s">
        <v>285</v>
      </c>
      <c r="C18" s="3">
        <v>0</v>
      </c>
      <c r="D18" s="3">
        <v>0</v>
      </c>
      <c r="E18" s="3" t="s">
        <v>272</v>
      </c>
      <c r="F18" s="3" t="s">
        <v>276</v>
      </c>
    </row>
    <row r="19" spans="1:6" x14ac:dyDescent="0.25">
      <c r="A19" s="3">
        <v>16</v>
      </c>
      <c r="B19" s="3" t="s">
        <v>285</v>
      </c>
      <c r="C19" s="3">
        <v>0</v>
      </c>
      <c r="D19" s="3">
        <v>0</v>
      </c>
      <c r="E19" s="3" t="s">
        <v>272</v>
      </c>
      <c r="F19" s="3" t="s">
        <v>276</v>
      </c>
    </row>
    <row r="20" spans="1:6" x14ac:dyDescent="0.25">
      <c r="A20" s="3">
        <v>17</v>
      </c>
      <c r="B20" s="3" t="s">
        <v>285</v>
      </c>
      <c r="C20" s="3">
        <v>0</v>
      </c>
      <c r="D20" s="3">
        <v>0</v>
      </c>
      <c r="E20" s="3" t="s">
        <v>272</v>
      </c>
      <c r="F20" s="3" t="s">
        <v>276</v>
      </c>
    </row>
    <row r="21" spans="1:6" x14ac:dyDescent="0.25">
      <c r="A21" s="3">
        <v>18</v>
      </c>
      <c r="B21" s="3" t="s">
        <v>285</v>
      </c>
      <c r="C21" s="3">
        <v>0</v>
      </c>
      <c r="D21" s="3">
        <v>0</v>
      </c>
      <c r="E21" s="3" t="s">
        <v>272</v>
      </c>
      <c r="F21" s="3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293</v>
      </c>
      <c r="C4" s="3">
        <v>2787.09</v>
      </c>
      <c r="D4" s="7">
        <v>2787.09</v>
      </c>
      <c r="E4" s="3" t="s">
        <v>272</v>
      </c>
      <c r="F4" s="3" t="s">
        <v>281</v>
      </c>
    </row>
    <row r="5" spans="1:6" x14ac:dyDescent="0.25">
      <c r="A5" s="3">
        <v>2</v>
      </c>
      <c r="B5" s="3" t="s">
        <v>280</v>
      </c>
      <c r="C5" s="3">
        <v>0</v>
      </c>
      <c r="D5" s="7">
        <v>0</v>
      </c>
      <c r="E5" s="3" t="s">
        <v>272</v>
      </c>
      <c r="F5" s="3" t="s">
        <v>281</v>
      </c>
    </row>
    <row r="6" spans="1:6" x14ac:dyDescent="0.25">
      <c r="A6" s="3">
        <v>3</v>
      </c>
      <c r="B6" s="7" t="s">
        <v>293</v>
      </c>
      <c r="C6" s="3">
        <v>2787.09</v>
      </c>
      <c r="D6" s="7">
        <v>2787.09</v>
      </c>
      <c r="E6" s="3" t="s">
        <v>272</v>
      </c>
      <c r="F6" s="3" t="s">
        <v>281</v>
      </c>
    </row>
    <row r="7" spans="1:6" x14ac:dyDescent="0.25">
      <c r="A7" s="3">
        <v>4</v>
      </c>
      <c r="B7" s="3" t="s">
        <v>280</v>
      </c>
      <c r="C7" s="3">
        <v>0</v>
      </c>
      <c r="D7" s="7">
        <v>0</v>
      </c>
      <c r="E7" s="3" t="s">
        <v>272</v>
      </c>
      <c r="F7" s="3" t="s">
        <v>281</v>
      </c>
    </row>
    <row r="8" spans="1:6" x14ac:dyDescent="0.25">
      <c r="A8" s="3">
        <v>5</v>
      </c>
      <c r="B8" s="3" t="s">
        <v>280</v>
      </c>
      <c r="C8" s="3">
        <v>0</v>
      </c>
      <c r="D8" s="7">
        <v>0</v>
      </c>
      <c r="E8" s="3" t="s">
        <v>272</v>
      </c>
      <c r="F8" s="3" t="s">
        <v>281</v>
      </c>
    </row>
    <row r="9" spans="1:6" x14ac:dyDescent="0.25">
      <c r="A9" s="3">
        <v>6</v>
      </c>
      <c r="B9" s="7" t="s">
        <v>293</v>
      </c>
      <c r="C9" s="3">
        <v>2787.09</v>
      </c>
      <c r="D9" s="7">
        <v>2787.09</v>
      </c>
      <c r="E9" s="3" t="s">
        <v>272</v>
      </c>
      <c r="F9" s="3" t="s">
        <v>281</v>
      </c>
    </row>
    <row r="10" spans="1:6" x14ac:dyDescent="0.25">
      <c r="A10" s="3">
        <v>7</v>
      </c>
      <c r="B10" s="7" t="s">
        <v>293</v>
      </c>
      <c r="C10" s="3">
        <v>2787.09</v>
      </c>
      <c r="D10" s="7">
        <v>2787.09</v>
      </c>
      <c r="E10" s="3" t="s">
        <v>272</v>
      </c>
      <c r="F10" s="3" t="s">
        <v>281</v>
      </c>
    </row>
    <row r="11" spans="1:6" x14ac:dyDescent="0.25">
      <c r="A11" s="3">
        <v>8</v>
      </c>
      <c r="B11" s="7" t="s">
        <v>293</v>
      </c>
      <c r="C11" s="3">
        <v>2787.09</v>
      </c>
      <c r="D11" s="7">
        <v>2787.09</v>
      </c>
      <c r="E11" s="3" t="s">
        <v>272</v>
      </c>
      <c r="F11" s="3" t="s">
        <v>281</v>
      </c>
    </row>
    <row r="12" spans="1:6" x14ac:dyDescent="0.25">
      <c r="A12" s="3">
        <v>9</v>
      </c>
      <c r="B12" s="3" t="s">
        <v>280</v>
      </c>
      <c r="C12" s="3">
        <v>0</v>
      </c>
      <c r="D12" s="7">
        <v>0</v>
      </c>
      <c r="E12" s="3" t="s">
        <v>272</v>
      </c>
      <c r="F12" s="3" t="s">
        <v>281</v>
      </c>
    </row>
    <row r="13" spans="1:6" x14ac:dyDescent="0.25">
      <c r="A13" s="3">
        <v>10</v>
      </c>
      <c r="B13" s="3" t="s">
        <v>280</v>
      </c>
      <c r="C13" s="3">
        <v>0</v>
      </c>
      <c r="D13" s="7">
        <v>0</v>
      </c>
      <c r="E13" s="3" t="s">
        <v>272</v>
      </c>
      <c r="F13" s="3" t="s">
        <v>281</v>
      </c>
    </row>
    <row r="14" spans="1:6" x14ac:dyDescent="0.25">
      <c r="A14" s="3">
        <v>11</v>
      </c>
      <c r="B14" s="3" t="s">
        <v>280</v>
      </c>
      <c r="C14" s="3">
        <v>0</v>
      </c>
      <c r="D14" s="7">
        <v>0</v>
      </c>
      <c r="E14" s="3" t="s">
        <v>272</v>
      </c>
      <c r="F14" s="3" t="s">
        <v>281</v>
      </c>
    </row>
    <row r="15" spans="1:6" x14ac:dyDescent="0.25">
      <c r="A15" s="3">
        <v>12</v>
      </c>
      <c r="B15" s="7" t="s">
        <v>293</v>
      </c>
      <c r="C15" s="3">
        <v>2787.09</v>
      </c>
      <c r="D15" s="7">
        <v>2787.09</v>
      </c>
      <c r="E15" s="3" t="s">
        <v>272</v>
      </c>
      <c r="F15" s="3" t="s">
        <v>281</v>
      </c>
    </row>
    <row r="16" spans="1:6" x14ac:dyDescent="0.25">
      <c r="A16" s="3">
        <v>13</v>
      </c>
      <c r="B16" s="7" t="s">
        <v>293</v>
      </c>
      <c r="C16" s="3">
        <v>2787.09</v>
      </c>
      <c r="D16" s="7">
        <v>2787.09</v>
      </c>
      <c r="E16" s="3" t="s">
        <v>272</v>
      </c>
      <c r="F16" s="3" t="s">
        <v>281</v>
      </c>
    </row>
    <row r="17" spans="1:6" x14ac:dyDescent="0.25">
      <c r="A17" s="3">
        <v>14</v>
      </c>
      <c r="B17" s="7" t="s">
        <v>293</v>
      </c>
      <c r="C17" s="3">
        <v>2787.09</v>
      </c>
      <c r="D17" s="7">
        <v>2787.09</v>
      </c>
      <c r="E17" s="3" t="s">
        <v>272</v>
      </c>
      <c r="F17" s="3" t="s">
        <v>281</v>
      </c>
    </row>
    <row r="18" spans="1:6" x14ac:dyDescent="0.25">
      <c r="A18" s="3">
        <v>15</v>
      </c>
      <c r="B18" s="3" t="s">
        <v>280</v>
      </c>
      <c r="C18" s="3">
        <v>0</v>
      </c>
      <c r="D18" s="7">
        <v>0</v>
      </c>
      <c r="E18" s="3" t="s">
        <v>272</v>
      </c>
      <c r="F18" s="3" t="s">
        <v>281</v>
      </c>
    </row>
    <row r="19" spans="1:6" x14ac:dyDescent="0.25">
      <c r="A19" s="3">
        <v>16</v>
      </c>
      <c r="B19" s="3" t="s">
        <v>280</v>
      </c>
      <c r="C19" s="3">
        <v>0</v>
      </c>
      <c r="D19" s="7">
        <v>0</v>
      </c>
      <c r="E19" s="3" t="s">
        <v>272</v>
      </c>
      <c r="F19" s="3" t="s">
        <v>281</v>
      </c>
    </row>
    <row r="20" spans="1:6" x14ac:dyDescent="0.25">
      <c r="A20" s="3">
        <v>17</v>
      </c>
      <c r="B20" s="3" t="s">
        <v>280</v>
      </c>
      <c r="C20" s="3">
        <v>0</v>
      </c>
      <c r="D20" s="7">
        <v>0</v>
      </c>
      <c r="E20" s="3" t="s">
        <v>272</v>
      </c>
      <c r="F20" s="3" t="s">
        <v>281</v>
      </c>
    </row>
    <row r="21" spans="1:6" x14ac:dyDescent="0.25">
      <c r="A21" s="3">
        <v>18</v>
      </c>
      <c r="B21" s="3" t="s">
        <v>280</v>
      </c>
      <c r="C21" s="3">
        <v>0</v>
      </c>
      <c r="D21" s="7">
        <v>0</v>
      </c>
      <c r="E21" s="3" t="s">
        <v>272</v>
      </c>
      <c r="F21" s="3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294</v>
      </c>
      <c r="C4" s="3">
        <v>8731.86</v>
      </c>
      <c r="D4" s="7">
        <v>8731.86</v>
      </c>
      <c r="E4" s="3" t="s">
        <v>272</v>
      </c>
      <c r="F4" s="3" t="s">
        <v>283</v>
      </c>
    </row>
    <row r="5" spans="1:6" x14ac:dyDescent="0.25">
      <c r="A5" s="3">
        <v>2</v>
      </c>
      <c r="B5" s="7" t="s">
        <v>294</v>
      </c>
      <c r="C5" s="3">
        <v>3136.65</v>
      </c>
      <c r="D5" s="7">
        <v>3136.65</v>
      </c>
      <c r="E5" s="3" t="s">
        <v>272</v>
      </c>
      <c r="F5" s="3" t="s">
        <v>283</v>
      </c>
    </row>
    <row r="6" spans="1:6" x14ac:dyDescent="0.25">
      <c r="A6" s="3">
        <v>3</v>
      </c>
      <c r="B6" s="7" t="s">
        <v>294</v>
      </c>
      <c r="C6" s="3">
        <v>10764.06</v>
      </c>
      <c r="D6" s="7">
        <v>10764.06</v>
      </c>
      <c r="E6" s="3" t="s">
        <v>272</v>
      </c>
      <c r="F6" s="3" t="s">
        <v>283</v>
      </c>
    </row>
    <row r="7" spans="1:6" x14ac:dyDescent="0.25">
      <c r="A7" s="3">
        <v>4</v>
      </c>
      <c r="B7" s="7" t="s">
        <v>294</v>
      </c>
      <c r="C7" s="3">
        <v>2706.75</v>
      </c>
      <c r="D7" s="7">
        <v>2706.75</v>
      </c>
      <c r="E7" s="3" t="s">
        <v>272</v>
      </c>
      <c r="F7" s="3" t="s">
        <v>283</v>
      </c>
    </row>
    <row r="8" spans="1:6" x14ac:dyDescent="0.25">
      <c r="A8" s="3">
        <v>5</v>
      </c>
      <c r="B8" s="7" t="s">
        <v>294</v>
      </c>
      <c r="C8" s="3">
        <v>2804.85</v>
      </c>
      <c r="D8" s="7">
        <v>2804.85</v>
      </c>
      <c r="E8" s="3" t="s">
        <v>272</v>
      </c>
      <c r="F8" s="3" t="s">
        <v>283</v>
      </c>
    </row>
    <row r="9" spans="1:6" x14ac:dyDescent="0.25">
      <c r="A9" s="3">
        <v>6</v>
      </c>
      <c r="B9" s="7" t="s">
        <v>294</v>
      </c>
      <c r="C9" s="3">
        <v>6679.3</v>
      </c>
      <c r="D9" s="7">
        <v>6679.3</v>
      </c>
      <c r="E9" s="3" t="s">
        <v>272</v>
      </c>
      <c r="F9" s="3" t="s">
        <v>283</v>
      </c>
    </row>
    <row r="10" spans="1:6" x14ac:dyDescent="0.25">
      <c r="A10" s="3">
        <v>7</v>
      </c>
      <c r="B10" s="7" t="s">
        <v>294</v>
      </c>
      <c r="C10" s="3">
        <v>7453.25</v>
      </c>
      <c r="D10" s="7">
        <v>7453.25</v>
      </c>
      <c r="E10" s="3" t="s">
        <v>272</v>
      </c>
      <c r="F10" s="3" t="s">
        <v>283</v>
      </c>
    </row>
    <row r="11" spans="1:6" x14ac:dyDescent="0.25">
      <c r="A11" s="3">
        <v>8</v>
      </c>
      <c r="B11" s="7" t="s">
        <v>294</v>
      </c>
      <c r="C11" s="3">
        <v>8166.75</v>
      </c>
      <c r="D11" s="7">
        <v>8166.75</v>
      </c>
      <c r="E11" s="3" t="s">
        <v>272</v>
      </c>
      <c r="F11" s="3" t="s">
        <v>283</v>
      </c>
    </row>
    <row r="12" spans="1:6" x14ac:dyDescent="0.25">
      <c r="A12" s="3">
        <v>9</v>
      </c>
      <c r="B12" s="7" t="s">
        <v>294</v>
      </c>
      <c r="C12" s="3">
        <v>2706.75</v>
      </c>
      <c r="D12" s="7">
        <v>2706.75</v>
      </c>
      <c r="E12" s="3" t="s">
        <v>272</v>
      </c>
      <c r="F12" s="3" t="s">
        <v>283</v>
      </c>
    </row>
    <row r="13" spans="1:6" x14ac:dyDescent="0.25">
      <c r="A13" s="3">
        <v>10</v>
      </c>
      <c r="B13" s="7" t="s">
        <v>294</v>
      </c>
      <c r="C13" s="3">
        <v>2804.85</v>
      </c>
      <c r="D13" s="7">
        <v>2804.85</v>
      </c>
      <c r="E13" s="3" t="s">
        <v>272</v>
      </c>
      <c r="F13" s="3" t="s">
        <v>283</v>
      </c>
    </row>
    <row r="14" spans="1:6" x14ac:dyDescent="0.25">
      <c r="A14" s="3">
        <v>11</v>
      </c>
      <c r="B14" s="7" t="s">
        <v>294</v>
      </c>
      <c r="C14" s="3">
        <v>2706.75</v>
      </c>
      <c r="D14" s="7">
        <v>2706.75</v>
      </c>
      <c r="E14" s="3" t="s">
        <v>272</v>
      </c>
      <c r="F14" s="3" t="s">
        <v>283</v>
      </c>
    </row>
    <row r="15" spans="1:6" x14ac:dyDescent="0.25">
      <c r="A15" s="3">
        <v>12</v>
      </c>
      <c r="B15" s="7" t="s">
        <v>294</v>
      </c>
      <c r="C15" s="3">
        <v>4394.46</v>
      </c>
      <c r="D15" s="7">
        <v>4394.46</v>
      </c>
      <c r="E15" s="3" t="s">
        <v>272</v>
      </c>
      <c r="F15" s="3" t="s">
        <v>283</v>
      </c>
    </row>
    <row r="16" spans="1:6" x14ac:dyDescent="0.25">
      <c r="A16" s="3">
        <v>13</v>
      </c>
      <c r="B16" s="7" t="s">
        <v>294</v>
      </c>
      <c r="C16" s="3">
        <v>4114.0600000000004</v>
      </c>
      <c r="D16" s="7">
        <v>4114.0600000000004</v>
      </c>
      <c r="E16" s="3" t="s">
        <v>272</v>
      </c>
      <c r="F16" s="3" t="s">
        <v>283</v>
      </c>
    </row>
    <row r="17" spans="1:6" x14ac:dyDescent="0.25">
      <c r="A17" s="3">
        <v>14</v>
      </c>
      <c r="B17" s="7" t="s">
        <v>294</v>
      </c>
      <c r="C17" s="3">
        <v>5768.08</v>
      </c>
      <c r="D17" s="7">
        <v>5768.08</v>
      </c>
      <c r="E17" s="3" t="s">
        <v>272</v>
      </c>
      <c r="F17" s="7" t="s">
        <v>283</v>
      </c>
    </row>
    <row r="18" spans="1:6" x14ac:dyDescent="0.25">
      <c r="A18" s="3">
        <v>15</v>
      </c>
      <c r="B18" s="7" t="s">
        <v>294</v>
      </c>
      <c r="C18" s="3">
        <v>2605.0500000000002</v>
      </c>
      <c r="D18" s="7">
        <v>2605.0500000000002</v>
      </c>
      <c r="E18" s="3" t="s">
        <v>272</v>
      </c>
      <c r="F18" s="3" t="s">
        <v>283</v>
      </c>
    </row>
    <row r="19" spans="1:6" x14ac:dyDescent="0.25">
      <c r="A19" s="3">
        <v>16</v>
      </c>
      <c r="B19" s="7" t="s">
        <v>294</v>
      </c>
      <c r="C19" s="3">
        <v>2625.9</v>
      </c>
      <c r="D19" s="7">
        <v>2625.9</v>
      </c>
      <c r="E19" s="3" t="s">
        <v>272</v>
      </c>
      <c r="F19" s="3" t="s">
        <v>283</v>
      </c>
    </row>
    <row r="20" spans="1:6" x14ac:dyDescent="0.25">
      <c r="A20" s="3">
        <v>17</v>
      </c>
      <c r="B20" s="7" t="s">
        <v>294</v>
      </c>
      <c r="C20" s="3">
        <v>1356</v>
      </c>
      <c r="D20" s="7">
        <v>1356</v>
      </c>
      <c r="E20" s="3" t="s">
        <v>272</v>
      </c>
      <c r="F20" s="3" t="s">
        <v>283</v>
      </c>
    </row>
    <row r="21" spans="1:6" x14ac:dyDescent="0.25">
      <c r="A21" s="3">
        <v>18</v>
      </c>
      <c r="B21" s="7" t="s">
        <v>294</v>
      </c>
      <c r="C21" s="3">
        <v>1397.75</v>
      </c>
      <c r="D21" s="7">
        <v>1397.75</v>
      </c>
      <c r="E21" s="3" t="s">
        <v>272</v>
      </c>
      <c r="F21" s="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280</v>
      </c>
      <c r="C4" s="3">
        <v>0</v>
      </c>
      <c r="D4" s="7">
        <v>0</v>
      </c>
      <c r="E4" s="3" t="s">
        <v>272</v>
      </c>
      <c r="F4" s="3" t="s">
        <v>281</v>
      </c>
    </row>
    <row r="5" spans="1:6" x14ac:dyDescent="0.25">
      <c r="A5" s="3">
        <v>2</v>
      </c>
      <c r="B5" s="7" t="s">
        <v>280</v>
      </c>
      <c r="C5" s="7">
        <v>0</v>
      </c>
      <c r="D5" s="7">
        <v>0</v>
      </c>
      <c r="E5" s="3" t="s">
        <v>272</v>
      </c>
      <c r="F5" s="3" t="s">
        <v>281</v>
      </c>
    </row>
    <row r="6" spans="1:6" x14ac:dyDescent="0.25">
      <c r="A6" s="3">
        <v>3</v>
      </c>
      <c r="B6" s="7" t="s">
        <v>280</v>
      </c>
      <c r="C6" s="7">
        <v>0</v>
      </c>
      <c r="D6" s="7">
        <v>0</v>
      </c>
      <c r="E6" s="3" t="s">
        <v>272</v>
      </c>
      <c r="F6" s="3" t="s">
        <v>281</v>
      </c>
    </row>
    <row r="7" spans="1:6" x14ac:dyDescent="0.25">
      <c r="A7" s="3">
        <v>4</v>
      </c>
      <c r="B7" s="7" t="s">
        <v>280</v>
      </c>
      <c r="C7" s="7">
        <v>0</v>
      </c>
      <c r="D7" s="7">
        <v>0</v>
      </c>
      <c r="E7" s="3" t="s">
        <v>272</v>
      </c>
      <c r="F7" s="3" t="s">
        <v>281</v>
      </c>
    </row>
    <row r="8" spans="1:6" x14ac:dyDescent="0.25">
      <c r="A8" s="3">
        <v>5</v>
      </c>
      <c r="B8" s="7" t="s">
        <v>280</v>
      </c>
      <c r="C8" s="7">
        <v>0</v>
      </c>
      <c r="D8" s="7">
        <v>0</v>
      </c>
      <c r="E8" s="3" t="s">
        <v>272</v>
      </c>
      <c r="F8" s="3" t="s">
        <v>281</v>
      </c>
    </row>
    <row r="9" spans="1:6" x14ac:dyDescent="0.25">
      <c r="A9" s="3">
        <v>6</v>
      </c>
      <c r="B9" s="7" t="s">
        <v>280</v>
      </c>
      <c r="C9" s="7">
        <v>0</v>
      </c>
      <c r="D9" s="7">
        <v>0</v>
      </c>
      <c r="E9" s="3" t="s">
        <v>272</v>
      </c>
      <c r="F9" s="3" t="s">
        <v>281</v>
      </c>
    </row>
    <row r="10" spans="1:6" x14ac:dyDescent="0.25">
      <c r="A10" s="3">
        <v>7</v>
      </c>
      <c r="B10" s="7" t="s">
        <v>280</v>
      </c>
      <c r="C10" s="7">
        <v>0</v>
      </c>
      <c r="D10" s="7">
        <v>0</v>
      </c>
      <c r="E10" s="3" t="s">
        <v>272</v>
      </c>
      <c r="F10" s="3" t="s">
        <v>281</v>
      </c>
    </row>
    <row r="11" spans="1:6" x14ac:dyDescent="0.25">
      <c r="A11" s="3">
        <v>8</v>
      </c>
      <c r="B11" s="7" t="s">
        <v>280</v>
      </c>
      <c r="C11" s="7">
        <v>0</v>
      </c>
      <c r="D11" s="7">
        <v>0</v>
      </c>
      <c r="E11" s="3" t="s">
        <v>272</v>
      </c>
      <c r="F11" s="3" t="s">
        <v>281</v>
      </c>
    </row>
    <row r="12" spans="1:6" x14ac:dyDescent="0.25">
      <c r="A12" s="3">
        <v>9</v>
      </c>
      <c r="B12" s="7" t="s">
        <v>280</v>
      </c>
      <c r="C12" s="7">
        <v>0</v>
      </c>
      <c r="D12" s="7">
        <v>0</v>
      </c>
      <c r="E12" s="3" t="s">
        <v>272</v>
      </c>
      <c r="F12" s="3" t="s">
        <v>281</v>
      </c>
    </row>
    <row r="13" spans="1:6" x14ac:dyDescent="0.25">
      <c r="A13" s="3">
        <v>10</v>
      </c>
      <c r="B13" s="7" t="s">
        <v>280</v>
      </c>
      <c r="C13" s="7">
        <v>0</v>
      </c>
      <c r="D13" s="7">
        <v>0</v>
      </c>
      <c r="E13" s="3" t="s">
        <v>272</v>
      </c>
      <c r="F13" s="3" t="s">
        <v>281</v>
      </c>
    </row>
    <row r="14" spans="1:6" x14ac:dyDescent="0.25">
      <c r="A14" s="3">
        <v>11</v>
      </c>
      <c r="B14" s="7" t="s">
        <v>280</v>
      </c>
      <c r="C14" s="7">
        <v>0</v>
      </c>
      <c r="D14" s="7">
        <v>0</v>
      </c>
      <c r="E14" s="3" t="s">
        <v>272</v>
      </c>
      <c r="F14" s="3" t="s">
        <v>281</v>
      </c>
    </row>
    <row r="15" spans="1:6" x14ac:dyDescent="0.25">
      <c r="A15" s="3">
        <v>12</v>
      </c>
      <c r="B15" s="7" t="s">
        <v>280</v>
      </c>
      <c r="C15" s="7">
        <v>0</v>
      </c>
      <c r="D15" s="7">
        <v>0</v>
      </c>
      <c r="E15" s="3" t="s">
        <v>272</v>
      </c>
      <c r="F15" s="3" t="s">
        <v>281</v>
      </c>
    </row>
    <row r="16" spans="1:6" x14ac:dyDescent="0.25">
      <c r="A16" s="3">
        <v>13</v>
      </c>
      <c r="B16" s="7" t="s">
        <v>280</v>
      </c>
      <c r="C16" s="7">
        <v>0</v>
      </c>
      <c r="D16" s="7">
        <v>0</v>
      </c>
      <c r="E16" s="3" t="s">
        <v>272</v>
      </c>
      <c r="F16" s="3" t="s">
        <v>281</v>
      </c>
    </row>
    <row r="17" spans="1:6" x14ac:dyDescent="0.25">
      <c r="A17" s="3">
        <v>14</v>
      </c>
      <c r="B17" s="7" t="s">
        <v>280</v>
      </c>
      <c r="C17" s="7">
        <v>0</v>
      </c>
      <c r="D17" s="7">
        <v>0</v>
      </c>
      <c r="E17" s="3" t="s">
        <v>272</v>
      </c>
      <c r="F17" s="3" t="s">
        <v>281</v>
      </c>
    </row>
    <row r="18" spans="1:6" x14ac:dyDescent="0.25">
      <c r="A18" s="3">
        <v>15</v>
      </c>
      <c r="B18" s="7" t="s">
        <v>280</v>
      </c>
      <c r="C18" s="7">
        <v>0</v>
      </c>
      <c r="D18" s="7">
        <v>0</v>
      </c>
      <c r="E18" s="3" t="s">
        <v>272</v>
      </c>
      <c r="F18" s="3" t="s">
        <v>281</v>
      </c>
    </row>
    <row r="19" spans="1:6" x14ac:dyDescent="0.25">
      <c r="A19" s="3">
        <v>16</v>
      </c>
      <c r="B19" s="7" t="s">
        <v>280</v>
      </c>
      <c r="C19" s="7">
        <v>0</v>
      </c>
      <c r="D19" s="7">
        <v>0</v>
      </c>
      <c r="E19" s="3" t="s">
        <v>272</v>
      </c>
      <c r="F19" s="3" t="s">
        <v>281</v>
      </c>
    </row>
    <row r="20" spans="1:6" x14ac:dyDescent="0.25">
      <c r="A20" s="3">
        <v>17</v>
      </c>
      <c r="B20" s="7" t="s">
        <v>280</v>
      </c>
      <c r="C20" s="7">
        <v>0</v>
      </c>
      <c r="D20" s="7">
        <v>0</v>
      </c>
      <c r="E20" s="3" t="s">
        <v>272</v>
      </c>
      <c r="F20" s="3" t="s">
        <v>281</v>
      </c>
    </row>
    <row r="21" spans="1:6" x14ac:dyDescent="0.25">
      <c r="A21" s="3">
        <v>18</v>
      </c>
      <c r="B21" s="7" t="s">
        <v>280</v>
      </c>
      <c r="C21" s="7">
        <v>0</v>
      </c>
      <c r="D21" s="7">
        <v>0</v>
      </c>
      <c r="E21" s="3" t="s">
        <v>272</v>
      </c>
      <c r="F21" s="3" t="s">
        <v>281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D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295</v>
      </c>
      <c r="C4" s="3">
        <v>15110.22</v>
      </c>
      <c r="D4" s="8">
        <v>15110.22</v>
      </c>
      <c r="E4" s="3" t="s">
        <v>272</v>
      </c>
      <c r="F4" s="3" t="s">
        <v>286</v>
      </c>
    </row>
    <row r="5" spans="1:6" x14ac:dyDescent="0.25">
      <c r="A5" s="3">
        <v>2</v>
      </c>
      <c r="B5" s="3" t="s">
        <v>287</v>
      </c>
      <c r="C5" s="3">
        <v>0</v>
      </c>
      <c r="D5" s="8">
        <v>0</v>
      </c>
      <c r="E5" s="3" t="s">
        <v>272</v>
      </c>
      <c r="F5" s="3" t="s">
        <v>276</v>
      </c>
    </row>
    <row r="6" spans="1:6" x14ac:dyDescent="0.25">
      <c r="A6" s="3">
        <v>3</v>
      </c>
      <c r="B6" s="3" t="s">
        <v>287</v>
      </c>
      <c r="C6" s="3">
        <v>0</v>
      </c>
      <c r="D6" s="8">
        <v>0</v>
      </c>
      <c r="E6" s="3" t="s">
        <v>272</v>
      </c>
      <c r="F6" s="3" t="s">
        <v>276</v>
      </c>
    </row>
    <row r="7" spans="1:6" x14ac:dyDescent="0.25">
      <c r="A7" s="3">
        <v>4</v>
      </c>
      <c r="B7" s="3" t="s">
        <v>287</v>
      </c>
      <c r="C7" s="3">
        <v>0</v>
      </c>
      <c r="D7" s="8">
        <v>0</v>
      </c>
      <c r="E7" s="3" t="s">
        <v>272</v>
      </c>
      <c r="F7" s="3" t="s">
        <v>276</v>
      </c>
    </row>
    <row r="8" spans="1:6" x14ac:dyDescent="0.25">
      <c r="A8" s="3">
        <v>5</v>
      </c>
      <c r="B8" s="3" t="s">
        <v>287</v>
      </c>
      <c r="C8" s="3">
        <v>0</v>
      </c>
      <c r="D8" s="8">
        <v>0</v>
      </c>
      <c r="E8" s="3" t="s">
        <v>272</v>
      </c>
      <c r="F8" s="3" t="s">
        <v>276</v>
      </c>
    </row>
    <row r="9" spans="1:6" x14ac:dyDescent="0.25">
      <c r="A9" s="3">
        <v>6</v>
      </c>
      <c r="B9" s="3" t="s">
        <v>287</v>
      </c>
      <c r="C9" s="3">
        <v>0</v>
      </c>
      <c r="D9" s="8">
        <v>0</v>
      </c>
      <c r="E9" s="3" t="s">
        <v>272</v>
      </c>
      <c r="F9" s="3" t="s">
        <v>276</v>
      </c>
    </row>
    <row r="10" spans="1:6" x14ac:dyDescent="0.25">
      <c r="A10" s="3">
        <v>7</v>
      </c>
      <c r="B10" s="3" t="s">
        <v>287</v>
      </c>
      <c r="C10" s="3">
        <v>0</v>
      </c>
      <c r="D10" s="8">
        <v>0</v>
      </c>
      <c r="E10" s="3" t="s">
        <v>272</v>
      </c>
      <c r="F10" s="3" t="s">
        <v>276</v>
      </c>
    </row>
    <row r="11" spans="1:6" x14ac:dyDescent="0.25">
      <c r="A11" s="3">
        <v>8</v>
      </c>
      <c r="B11" s="3" t="s">
        <v>287</v>
      </c>
      <c r="C11" s="3">
        <v>0</v>
      </c>
      <c r="D11" s="8">
        <v>0</v>
      </c>
      <c r="E11" s="3" t="s">
        <v>272</v>
      </c>
      <c r="F11" s="3" t="s">
        <v>276</v>
      </c>
    </row>
    <row r="12" spans="1:6" x14ac:dyDescent="0.25">
      <c r="A12" s="3">
        <v>9</v>
      </c>
      <c r="B12" s="3" t="s">
        <v>287</v>
      </c>
      <c r="C12" s="3">
        <v>0</v>
      </c>
      <c r="D12" s="8">
        <v>0</v>
      </c>
      <c r="E12" s="3" t="s">
        <v>272</v>
      </c>
      <c r="F12" s="3" t="s">
        <v>276</v>
      </c>
    </row>
    <row r="13" spans="1:6" x14ac:dyDescent="0.25">
      <c r="A13" s="3">
        <v>10</v>
      </c>
      <c r="B13" s="3" t="s">
        <v>287</v>
      </c>
      <c r="C13" s="3">
        <v>0</v>
      </c>
      <c r="D13" s="8">
        <v>0</v>
      </c>
      <c r="E13" s="3" t="s">
        <v>272</v>
      </c>
      <c r="F13" s="3" t="s">
        <v>276</v>
      </c>
    </row>
    <row r="14" spans="1:6" x14ac:dyDescent="0.25">
      <c r="A14" s="3">
        <v>11</v>
      </c>
      <c r="B14" s="3" t="s">
        <v>287</v>
      </c>
      <c r="C14" s="3">
        <v>0</v>
      </c>
      <c r="D14" s="8">
        <v>0</v>
      </c>
      <c r="E14" s="3" t="s">
        <v>272</v>
      </c>
      <c r="F14" s="3" t="s">
        <v>276</v>
      </c>
    </row>
    <row r="15" spans="1:6" x14ac:dyDescent="0.25">
      <c r="A15" s="3">
        <v>12</v>
      </c>
      <c r="B15" s="3" t="s">
        <v>295</v>
      </c>
      <c r="C15" s="3">
        <v>18616.64</v>
      </c>
      <c r="D15" s="8">
        <v>18616.64</v>
      </c>
      <c r="E15" s="3" t="s">
        <v>272</v>
      </c>
      <c r="F15" s="3" t="s">
        <v>286</v>
      </c>
    </row>
    <row r="16" spans="1:6" x14ac:dyDescent="0.25">
      <c r="A16" s="3">
        <v>13</v>
      </c>
      <c r="B16" s="8" t="s">
        <v>295</v>
      </c>
      <c r="C16" s="3">
        <v>13836.41</v>
      </c>
      <c r="D16" s="8">
        <v>13836.41</v>
      </c>
      <c r="E16" s="3" t="s">
        <v>272</v>
      </c>
      <c r="F16" s="3" t="s">
        <v>286</v>
      </c>
    </row>
    <row r="17" spans="1:6" x14ac:dyDescent="0.25">
      <c r="A17" s="3">
        <v>14</v>
      </c>
      <c r="B17" s="3" t="s">
        <v>287</v>
      </c>
      <c r="C17" s="3">
        <v>0</v>
      </c>
      <c r="D17" s="8">
        <v>0</v>
      </c>
      <c r="E17" s="3" t="s">
        <v>272</v>
      </c>
      <c r="F17" s="3" t="s">
        <v>276</v>
      </c>
    </row>
    <row r="18" spans="1:6" x14ac:dyDescent="0.25">
      <c r="A18" s="3">
        <v>15</v>
      </c>
      <c r="B18" s="3" t="s">
        <v>287</v>
      </c>
      <c r="C18" s="3">
        <v>0</v>
      </c>
      <c r="D18" s="8">
        <v>0</v>
      </c>
      <c r="E18" s="3" t="s">
        <v>272</v>
      </c>
      <c r="F18" s="3" t="s">
        <v>276</v>
      </c>
    </row>
    <row r="19" spans="1:6" x14ac:dyDescent="0.25">
      <c r="A19" s="3">
        <v>16</v>
      </c>
      <c r="B19" s="3" t="s">
        <v>287</v>
      </c>
      <c r="C19" s="3">
        <v>0</v>
      </c>
      <c r="D19" s="8">
        <v>0</v>
      </c>
      <c r="E19" s="3" t="s">
        <v>272</v>
      </c>
      <c r="F19" s="3" t="s">
        <v>276</v>
      </c>
    </row>
    <row r="20" spans="1:6" x14ac:dyDescent="0.25">
      <c r="A20" s="3">
        <v>17</v>
      </c>
      <c r="B20" s="3" t="s">
        <v>287</v>
      </c>
      <c r="C20" s="3">
        <v>0</v>
      </c>
      <c r="D20" s="8">
        <v>0</v>
      </c>
      <c r="E20" s="3" t="s">
        <v>272</v>
      </c>
      <c r="F20" s="3" t="s">
        <v>276</v>
      </c>
    </row>
    <row r="21" spans="1:6" x14ac:dyDescent="0.25">
      <c r="A21" s="3">
        <v>18</v>
      </c>
      <c r="B21" s="3" t="s">
        <v>287</v>
      </c>
      <c r="C21" s="3">
        <v>0</v>
      </c>
      <c r="D21" s="8">
        <v>0</v>
      </c>
      <c r="E21" s="3" t="s">
        <v>272</v>
      </c>
      <c r="F21" s="3" t="s">
        <v>276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280</v>
      </c>
      <c r="C4" s="3" t="s">
        <v>281</v>
      </c>
    </row>
    <row r="5" spans="1:3" x14ac:dyDescent="0.25">
      <c r="A5" s="3">
        <v>2</v>
      </c>
      <c r="B5" s="7" t="s">
        <v>280</v>
      </c>
      <c r="C5" s="3" t="s">
        <v>281</v>
      </c>
    </row>
    <row r="6" spans="1:3" x14ac:dyDescent="0.25">
      <c r="A6" s="3">
        <v>3</v>
      </c>
      <c r="B6" s="7" t="s">
        <v>280</v>
      </c>
      <c r="C6" s="3" t="s">
        <v>281</v>
      </c>
    </row>
    <row r="7" spans="1:3" x14ac:dyDescent="0.25">
      <c r="A7" s="3">
        <v>4</v>
      </c>
      <c r="B7" s="7" t="s">
        <v>280</v>
      </c>
      <c r="C7" s="3" t="s">
        <v>281</v>
      </c>
    </row>
    <row r="8" spans="1:3" x14ac:dyDescent="0.25">
      <c r="A8" s="3">
        <v>5</v>
      </c>
      <c r="B8" s="7" t="s">
        <v>280</v>
      </c>
      <c r="C8" s="3" t="s">
        <v>281</v>
      </c>
    </row>
    <row r="9" spans="1:3" x14ac:dyDescent="0.25">
      <c r="A9" s="3">
        <v>6</v>
      </c>
      <c r="B9" s="7" t="s">
        <v>280</v>
      </c>
      <c r="C9" s="3" t="s">
        <v>281</v>
      </c>
    </row>
    <row r="10" spans="1:3" x14ac:dyDescent="0.25">
      <c r="A10" s="3">
        <v>7</v>
      </c>
      <c r="B10" s="7" t="s">
        <v>280</v>
      </c>
      <c r="C10" s="3" t="s">
        <v>281</v>
      </c>
    </row>
    <row r="11" spans="1:3" x14ac:dyDescent="0.25">
      <c r="A11" s="3">
        <v>8</v>
      </c>
      <c r="B11" s="7" t="s">
        <v>280</v>
      </c>
      <c r="C11" s="3" t="s">
        <v>281</v>
      </c>
    </row>
    <row r="12" spans="1:3" x14ac:dyDescent="0.25">
      <c r="A12" s="3">
        <v>9</v>
      </c>
      <c r="B12" s="7" t="s">
        <v>280</v>
      </c>
      <c r="C12" s="3" t="s">
        <v>281</v>
      </c>
    </row>
    <row r="13" spans="1:3" x14ac:dyDescent="0.25">
      <c r="A13" s="3">
        <v>10</v>
      </c>
      <c r="B13" s="7" t="s">
        <v>280</v>
      </c>
      <c r="C13" s="3" t="s">
        <v>281</v>
      </c>
    </row>
    <row r="14" spans="1:3" x14ac:dyDescent="0.25">
      <c r="A14" s="3">
        <v>11</v>
      </c>
      <c r="B14" s="7" t="s">
        <v>280</v>
      </c>
      <c r="C14" s="3" t="s">
        <v>281</v>
      </c>
    </row>
    <row r="15" spans="1:3" x14ac:dyDescent="0.25">
      <c r="A15" s="3">
        <v>12</v>
      </c>
      <c r="B15" s="7" t="s">
        <v>280</v>
      </c>
      <c r="C15" s="3" t="s">
        <v>281</v>
      </c>
    </row>
    <row r="16" spans="1:3" x14ac:dyDescent="0.25">
      <c r="A16" s="3">
        <v>13</v>
      </c>
      <c r="B16" s="7" t="s">
        <v>280</v>
      </c>
      <c r="C16" s="3" t="s">
        <v>281</v>
      </c>
    </row>
    <row r="17" spans="1:3" x14ac:dyDescent="0.25">
      <c r="A17" s="3">
        <v>14</v>
      </c>
      <c r="B17" s="7" t="s">
        <v>280</v>
      </c>
      <c r="C17" s="3" t="s">
        <v>281</v>
      </c>
    </row>
    <row r="18" spans="1:3" x14ac:dyDescent="0.25">
      <c r="A18" s="3">
        <v>15</v>
      </c>
      <c r="B18" s="7" t="s">
        <v>280</v>
      </c>
      <c r="C18" s="3" t="s">
        <v>281</v>
      </c>
    </row>
    <row r="19" spans="1:3" x14ac:dyDescent="0.25">
      <c r="A19" s="3">
        <v>16</v>
      </c>
      <c r="B19" s="7" t="s">
        <v>280</v>
      </c>
      <c r="C19" s="3" t="s">
        <v>281</v>
      </c>
    </row>
    <row r="20" spans="1:3" x14ac:dyDescent="0.25">
      <c r="A20" s="3">
        <v>17</v>
      </c>
      <c r="B20" s="7" t="s">
        <v>280</v>
      </c>
      <c r="C20" s="3" t="s">
        <v>281</v>
      </c>
    </row>
    <row r="21" spans="1:3" x14ac:dyDescent="0.25">
      <c r="A21" s="3">
        <v>18</v>
      </c>
      <c r="B21" s="7" t="s">
        <v>280</v>
      </c>
      <c r="C21" s="3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3" t="s">
        <v>274</v>
      </c>
      <c r="C4" s="3">
        <v>0</v>
      </c>
      <c r="D4" s="7">
        <v>0</v>
      </c>
      <c r="E4" s="3" t="s">
        <v>272</v>
      </c>
      <c r="F4" t="s">
        <v>286</v>
      </c>
    </row>
    <row r="5" spans="1:6" x14ac:dyDescent="0.25">
      <c r="A5">
        <v>2</v>
      </c>
      <c r="B5" s="3" t="s">
        <v>290</v>
      </c>
      <c r="C5" s="3">
        <v>4913.3</v>
      </c>
      <c r="D5" s="7">
        <v>4913.3</v>
      </c>
      <c r="E5" s="3" t="s">
        <v>272</v>
      </c>
      <c r="F5" s="7" t="s">
        <v>286</v>
      </c>
    </row>
    <row r="6" spans="1:6" x14ac:dyDescent="0.25">
      <c r="A6">
        <v>3</v>
      </c>
      <c r="B6" s="7" t="s">
        <v>290</v>
      </c>
      <c r="C6" s="3">
        <v>7154.79</v>
      </c>
      <c r="D6" s="7">
        <v>7154.79</v>
      </c>
      <c r="E6" s="3" t="s">
        <v>272</v>
      </c>
      <c r="F6" s="7" t="s">
        <v>286</v>
      </c>
    </row>
    <row r="7" spans="1:6" x14ac:dyDescent="0.25">
      <c r="A7">
        <v>4</v>
      </c>
      <c r="B7" s="7" t="s">
        <v>290</v>
      </c>
      <c r="C7" s="3">
        <v>4454.0600000000004</v>
      </c>
      <c r="D7" s="7">
        <v>4454.0600000000004</v>
      </c>
      <c r="E7" s="3" t="s">
        <v>272</v>
      </c>
      <c r="F7" s="7" t="s">
        <v>286</v>
      </c>
    </row>
    <row r="8" spans="1:6" x14ac:dyDescent="0.25">
      <c r="A8">
        <v>5</v>
      </c>
      <c r="B8" s="7" t="s">
        <v>290</v>
      </c>
      <c r="C8" s="3">
        <v>4558.88</v>
      </c>
      <c r="D8" s="7">
        <v>4558.88</v>
      </c>
      <c r="E8" s="3" t="s">
        <v>272</v>
      </c>
      <c r="F8" s="7" t="s">
        <v>286</v>
      </c>
    </row>
    <row r="9" spans="1:6" x14ac:dyDescent="0.25">
      <c r="A9">
        <v>6</v>
      </c>
      <c r="B9" s="7" t="s">
        <v>290</v>
      </c>
      <c r="C9" s="3">
        <v>5032.2299999999996</v>
      </c>
      <c r="D9" s="7">
        <v>5032.2299999999996</v>
      </c>
      <c r="E9" s="3" t="s">
        <v>272</v>
      </c>
      <c r="F9" s="7" t="s">
        <v>286</v>
      </c>
    </row>
    <row r="10" spans="1:6" x14ac:dyDescent="0.25">
      <c r="A10">
        <v>7</v>
      </c>
      <c r="B10" s="7" t="s">
        <v>290</v>
      </c>
      <c r="C10" s="3">
        <v>5434.39</v>
      </c>
      <c r="D10" s="7">
        <v>5434.39</v>
      </c>
      <c r="E10" s="3" t="s">
        <v>272</v>
      </c>
      <c r="F10" s="7" t="s">
        <v>286</v>
      </c>
    </row>
    <row r="11" spans="1:6" x14ac:dyDescent="0.25">
      <c r="A11">
        <v>8</v>
      </c>
      <c r="B11" s="7" t="s">
        <v>290</v>
      </c>
      <c r="C11" s="3">
        <v>5805.1</v>
      </c>
      <c r="D11" s="7">
        <v>5805.1</v>
      </c>
      <c r="E11" s="3" t="s">
        <v>272</v>
      </c>
      <c r="F11" s="7" t="s">
        <v>286</v>
      </c>
    </row>
    <row r="12" spans="1:6" x14ac:dyDescent="0.25">
      <c r="A12">
        <v>9</v>
      </c>
      <c r="B12" s="7" t="s">
        <v>290</v>
      </c>
      <c r="C12" s="3">
        <v>4454.0600000000004</v>
      </c>
      <c r="D12" s="7">
        <v>4454.0600000000004</v>
      </c>
      <c r="E12" s="3" t="s">
        <v>272</v>
      </c>
      <c r="F12" s="7" t="s">
        <v>286</v>
      </c>
    </row>
    <row r="13" spans="1:6" x14ac:dyDescent="0.25">
      <c r="A13">
        <v>10</v>
      </c>
      <c r="B13" s="7" t="s">
        <v>290</v>
      </c>
      <c r="C13" s="3">
        <v>4558.88</v>
      </c>
      <c r="D13" s="7">
        <v>4558.88</v>
      </c>
      <c r="E13" s="3" t="s">
        <v>272</v>
      </c>
      <c r="F13" s="7" t="s">
        <v>286</v>
      </c>
    </row>
    <row r="14" spans="1:6" x14ac:dyDescent="0.25">
      <c r="A14">
        <v>11</v>
      </c>
      <c r="B14" s="7" t="s">
        <v>290</v>
      </c>
      <c r="C14" s="3">
        <v>4454.0600000000004</v>
      </c>
      <c r="D14" s="7">
        <v>4454.0600000000004</v>
      </c>
      <c r="E14" s="3" t="s">
        <v>272</v>
      </c>
      <c r="F14" s="7" t="s">
        <v>286</v>
      </c>
    </row>
    <row r="15" spans="1:6" x14ac:dyDescent="0.25">
      <c r="A15">
        <v>12</v>
      </c>
      <c r="B15" s="7" t="s">
        <v>274</v>
      </c>
      <c r="C15" s="3">
        <v>0</v>
      </c>
      <c r="D15" s="7">
        <v>0</v>
      </c>
      <c r="E15" s="3" t="s">
        <v>272</v>
      </c>
      <c r="F15" s="7" t="s">
        <v>286</v>
      </c>
    </row>
    <row r="16" spans="1:6" x14ac:dyDescent="0.25">
      <c r="A16">
        <v>13</v>
      </c>
      <c r="B16" s="7" t="s">
        <v>274</v>
      </c>
      <c r="C16" s="3">
        <v>0</v>
      </c>
      <c r="D16" s="7">
        <v>0</v>
      </c>
      <c r="E16" s="3" t="s">
        <v>272</v>
      </c>
      <c r="F16" s="7" t="s">
        <v>286</v>
      </c>
    </row>
    <row r="17" spans="1:6" x14ac:dyDescent="0.25">
      <c r="A17">
        <v>14</v>
      </c>
      <c r="B17" s="7" t="s">
        <v>290</v>
      </c>
      <c r="C17" s="3">
        <v>4558.88</v>
      </c>
      <c r="D17" s="7">
        <v>4558.88</v>
      </c>
      <c r="E17" s="3" t="s">
        <v>272</v>
      </c>
      <c r="F17" s="7" t="s">
        <v>286</v>
      </c>
    </row>
    <row r="18" spans="1:6" x14ac:dyDescent="0.25">
      <c r="A18">
        <v>15</v>
      </c>
      <c r="B18" s="7" t="s">
        <v>290</v>
      </c>
      <c r="C18" s="3">
        <v>4345.32</v>
      </c>
      <c r="D18" s="7">
        <v>4345.32</v>
      </c>
      <c r="E18" s="3" t="s">
        <v>272</v>
      </c>
      <c r="F18" s="7" t="s">
        <v>286</v>
      </c>
    </row>
    <row r="19" spans="1:6" x14ac:dyDescent="0.25">
      <c r="A19">
        <v>16</v>
      </c>
      <c r="B19" s="7" t="s">
        <v>290</v>
      </c>
      <c r="C19" s="3">
        <v>4358.87</v>
      </c>
      <c r="D19" s="7">
        <v>4358.87</v>
      </c>
      <c r="E19" s="3" t="s">
        <v>272</v>
      </c>
      <c r="F19" s="7" t="s">
        <v>286</v>
      </c>
    </row>
    <row r="20" spans="1:6" x14ac:dyDescent="0.25">
      <c r="A20">
        <v>17</v>
      </c>
      <c r="B20" s="7" t="s">
        <v>290</v>
      </c>
      <c r="C20" s="3">
        <v>2626.59</v>
      </c>
      <c r="D20" s="7">
        <v>2626.59</v>
      </c>
      <c r="E20" s="3" t="s">
        <v>272</v>
      </c>
      <c r="F20" s="7" t="s">
        <v>286</v>
      </c>
    </row>
    <row r="21" spans="1:6" x14ac:dyDescent="0.25">
      <c r="A21">
        <v>18</v>
      </c>
      <c r="B21" s="7" t="s">
        <v>290</v>
      </c>
      <c r="C21" s="3">
        <v>2678.13</v>
      </c>
      <c r="D21" s="7">
        <v>2678.13</v>
      </c>
      <c r="E21" s="3" t="s">
        <v>272</v>
      </c>
      <c r="F21" s="7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275</v>
      </c>
      <c r="C4" s="3" t="s">
        <v>276</v>
      </c>
    </row>
    <row r="5" spans="1:3" x14ac:dyDescent="0.25">
      <c r="A5" s="3">
        <v>2</v>
      </c>
      <c r="B5" s="3" t="s">
        <v>275</v>
      </c>
      <c r="C5" s="3" t="s">
        <v>276</v>
      </c>
    </row>
    <row r="6" spans="1:3" x14ac:dyDescent="0.25">
      <c r="A6" s="3">
        <v>3</v>
      </c>
      <c r="B6" s="3" t="s">
        <v>275</v>
      </c>
      <c r="C6" s="3" t="s">
        <v>276</v>
      </c>
    </row>
    <row r="7" spans="1:3" x14ac:dyDescent="0.25">
      <c r="A7" s="3">
        <v>4</v>
      </c>
      <c r="B7" s="3" t="s">
        <v>275</v>
      </c>
      <c r="C7" s="3" t="s">
        <v>276</v>
      </c>
    </row>
    <row r="8" spans="1:3" x14ac:dyDescent="0.25">
      <c r="A8" s="3">
        <v>5</v>
      </c>
      <c r="B8" s="3" t="s">
        <v>275</v>
      </c>
      <c r="C8" s="3" t="s">
        <v>276</v>
      </c>
    </row>
    <row r="9" spans="1:3" x14ac:dyDescent="0.25">
      <c r="A9" s="3">
        <v>6</v>
      </c>
      <c r="B9" s="3" t="s">
        <v>275</v>
      </c>
      <c r="C9" s="3" t="s">
        <v>276</v>
      </c>
    </row>
    <row r="10" spans="1:3" x14ac:dyDescent="0.25">
      <c r="A10" s="3">
        <v>7</v>
      </c>
      <c r="B10" s="3" t="s">
        <v>275</v>
      </c>
      <c r="C10" s="3" t="s">
        <v>276</v>
      </c>
    </row>
    <row r="11" spans="1:3" x14ac:dyDescent="0.25">
      <c r="A11" s="3">
        <v>8</v>
      </c>
      <c r="B11" s="3" t="s">
        <v>275</v>
      </c>
      <c r="C11" s="3" t="s">
        <v>276</v>
      </c>
    </row>
    <row r="12" spans="1:3" x14ac:dyDescent="0.25">
      <c r="A12" s="3">
        <v>9</v>
      </c>
      <c r="B12" s="3" t="s">
        <v>275</v>
      </c>
      <c r="C12" s="3" t="s">
        <v>276</v>
      </c>
    </row>
    <row r="13" spans="1:3" x14ac:dyDescent="0.25">
      <c r="A13" s="3">
        <v>10</v>
      </c>
      <c r="B13" s="3" t="s">
        <v>275</v>
      </c>
      <c r="C13" s="3" t="s">
        <v>276</v>
      </c>
    </row>
    <row r="14" spans="1:3" x14ac:dyDescent="0.25">
      <c r="A14" s="3">
        <v>11</v>
      </c>
      <c r="B14" s="3" t="s">
        <v>275</v>
      </c>
      <c r="C14" s="3" t="s">
        <v>276</v>
      </c>
    </row>
    <row r="15" spans="1:3" x14ac:dyDescent="0.25">
      <c r="A15" s="3">
        <v>12</v>
      </c>
      <c r="B15" s="3" t="s">
        <v>275</v>
      </c>
      <c r="C15" s="3" t="s">
        <v>276</v>
      </c>
    </row>
    <row r="16" spans="1:3" x14ac:dyDescent="0.25">
      <c r="A16" s="3">
        <v>13</v>
      </c>
      <c r="B16" s="3" t="s">
        <v>275</v>
      </c>
      <c r="C16" s="3" t="s">
        <v>276</v>
      </c>
    </row>
    <row r="17" spans="1:3" x14ac:dyDescent="0.25">
      <c r="A17" s="3">
        <v>14</v>
      </c>
      <c r="B17" s="3" t="s">
        <v>275</v>
      </c>
      <c r="C17" s="3" t="s">
        <v>276</v>
      </c>
    </row>
    <row r="18" spans="1:3" x14ac:dyDescent="0.25">
      <c r="A18" s="3">
        <v>15</v>
      </c>
      <c r="B18" s="3" t="s">
        <v>275</v>
      </c>
      <c r="C18" s="3" t="s">
        <v>276</v>
      </c>
    </row>
    <row r="19" spans="1:3" x14ac:dyDescent="0.25">
      <c r="A19" s="3">
        <v>16</v>
      </c>
      <c r="B19" s="3" t="s">
        <v>275</v>
      </c>
      <c r="C19" s="3" t="s">
        <v>276</v>
      </c>
    </row>
    <row r="20" spans="1:3" x14ac:dyDescent="0.25">
      <c r="A20" s="3">
        <v>17</v>
      </c>
      <c r="B20" s="3" t="s">
        <v>275</v>
      </c>
      <c r="C20" s="3" t="s">
        <v>276</v>
      </c>
    </row>
    <row r="21" spans="1:3" x14ac:dyDescent="0.25">
      <c r="A21" s="3">
        <v>18</v>
      </c>
      <c r="B21" s="3" t="s">
        <v>275</v>
      </c>
      <c r="C21" s="3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277</v>
      </c>
      <c r="C4" s="3">
        <v>13244.01</v>
      </c>
      <c r="D4" s="3">
        <v>10292.77</v>
      </c>
      <c r="E4" s="3" t="s">
        <v>272</v>
      </c>
      <c r="F4" s="3" t="s">
        <v>278</v>
      </c>
    </row>
    <row r="5" spans="1:6" x14ac:dyDescent="0.25">
      <c r="A5" s="3">
        <v>2</v>
      </c>
      <c r="B5" s="3" t="s">
        <v>277</v>
      </c>
      <c r="C5" s="3">
        <v>4794.83</v>
      </c>
      <c r="D5" s="3">
        <v>4138.5</v>
      </c>
      <c r="E5" s="3" t="s">
        <v>272</v>
      </c>
      <c r="F5" s="3" t="s">
        <v>278</v>
      </c>
    </row>
    <row r="6" spans="1:6" x14ac:dyDescent="0.25">
      <c r="A6" s="3">
        <v>3</v>
      </c>
      <c r="B6" s="3" t="s">
        <v>277</v>
      </c>
      <c r="C6" s="3">
        <v>12662.43</v>
      </c>
      <c r="D6" s="3">
        <v>9758.5300000000007</v>
      </c>
      <c r="E6" s="3" t="s">
        <v>272</v>
      </c>
      <c r="F6" s="3" t="s">
        <v>278</v>
      </c>
    </row>
    <row r="7" spans="1:6" x14ac:dyDescent="0.25">
      <c r="A7" s="3">
        <v>4</v>
      </c>
      <c r="B7" s="3" t="s">
        <v>277</v>
      </c>
      <c r="C7" s="6">
        <v>4349.93</v>
      </c>
      <c r="D7" s="6">
        <v>3789.94</v>
      </c>
      <c r="E7" s="3" t="s">
        <v>272</v>
      </c>
      <c r="F7" s="3" t="s">
        <v>278</v>
      </c>
    </row>
    <row r="8" spans="1:6" x14ac:dyDescent="0.25">
      <c r="A8" s="3">
        <v>5</v>
      </c>
      <c r="B8" s="3" t="s">
        <v>277</v>
      </c>
      <c r="C8" s="6">
        <v>5675.53</v>
      </c>
      <c r="D8" s="6">
        <v>4840.8100000000004</v>
      </c>
      <c r="E8" s="3" t="s">
        <v>272</v>
      </c>
      <c r="F8" s="3" t="s">
        <v>278</v>
      </c>
    </row>
    <row r="9" spans="1:6" x14ac:dyDescent="0.25">
      <c r="A9" s="3">
        <v>6</v>
      </c>
      <c r="B9" s="3" t="s">
        <v>277</v>
      </c>
      <c r="C9" s="3">
        <v>5653.63</v>
      </c>
      <c r="D9" s="3">
        <v>4800.09</v>
      </c>
      <c r="E9" s="3" t="s">
        <v>272</v>
      </c>
      <c r="F9" s="3" t="s">
        <v>278</v>
      </c>
    </row>
    <row r="10" spans="1:6" x14ac:dyDescent="0.25">
      <c r="A10" s="3">
        <v>7</v>
      </c>
      <c r="B10" s="3" t="s">
        <v>277</v>
      </c>
      <c r="C10" s="3">
        <v>6494.98</v>
      </c>
      <c r="D10" s="3">
        <v>5419.14</v>
      </c>
      <c r="E10" s="3" t="s">
        <v>272</v>
      </c>
      <c r="F10" s="3" t="s">
        <v>278</v>
      </c>
    </row>
    <row r="11" spans="1:6" x14ac:dyDescent="0.25">
      <c r="A11" s="3">
        <v>8</v>
      </c>
      <c r="B11" s="3" t="s">
        <v>277</v>
      </c>
      <c r="C11" s="3">
        <v>8541.93</v>
      </c>
      <c r="D11" s="3">
        <v>6863.23</v>
      </c>
      <c r="E11" s="3" t="s">
        <v>272</v>
      </c>
      <c r="F11" s="3" t="s">
        <v>278</v>
      </c>
    </row>
    <row r="12" spans="1:6" x14ac:dyDescent="0.25">
      <c r="A12" s="3">
        <v>9</v>
      </c>
      <c r="B12" s="3" t="s">
        <v>277</v>
      </c>
      <c r="C12" s="3">
        <v>4334.93</v>
      </c>
      <c r="D12" s="3">
        <v>3777.3</v>
      </c>
      <c r="E12" s="3" t="s">
        <v>272</v>
      </c>
      <c r="F12" s="3" t="s">
        <v>278</v>
      </c>
    </row>
    <row r="13" spans="1:6" x14ac:dyDescent="0.25">
      <c r="A13" s="3">
        <v>10</v>
      </c>
      <c r="B13" s="3" t="s">
        <v>277</v>
      </c>
      <c r="C13" s="3">
        <v>5660.53</v>
      </c>
      <c r="D13" s="3">
        <v>4829.3599999999997</v>
      </c>
      <c r="E13" s="3" t="s">
        <v>272</v>
      </c>
      <c r="F13" s="3" t="s">
        <v>278</v>
      </c>
    </row>
    <row r="14" spans="1:6" x14ac:dyDescent="0.25">
      <c r="A14" s="3">
        <v>11</v>
      </c>
      <c r="B14" s="3" t="s">
        <v>277</v>
      </c>
      <c r="C14" s="3">
        <v>4803.68</v>
      </c>
      <c r="D14" s="3">
        <v>4174.33</v>
      </c>
      <c r="E14" s="3" t="s">
        <v>272</v>
      </c>
      <c r="F14" s="3" t="s">
        <v>278</v>
      </c>
    </row>
    <row r="15" spans="1:6" x14ac:dyDescent="0.25">
      <c r="A15" s="3">
        <v>12</v>
      </c>
      <c r="B15" s="3" t="s">
        <v>277</v>
      </c>
      <c r="C15" s="3">
        <v>4961.12</v>
      </c>
      <c r="D15" s="3">
        <v>4315.37</v>
      </c>
      <c r="E15" s="3" t="s">
        <v>272</v>
      </c>
      <c r="F15" s="3" t="s">
        <v>278</v>
      </c>
    </row>
    <row r="16" spans="1:6" x14ac:dyDescent="0.25">
      <c r="A16" s="3">
        <v>13</v>
      </c>
      <c r="B16" s="3" t="s">
        <v>277</v>
      </c>
      <c r="C16" s="3">
        <v>3536.36</v>
      </c>
      <c r="D16" s="3">
        <v>3321.93</v>
      </c>
      <c r="E16" s="3" t="s">
        <v>272</v>
      </c>
      <c r="F16" s="3" t="s">
        <v>278</v>
      </c>
    </row>
    <row r="17" spans="1:6" x14ac:dyDescent="0.25">
      <c r="A17" s="3">
        <v>14</v>
      </c>
      <c r="B17" s="3" t="s">
        <v>277</v>
      </c>
      <c r="C17" s="3">
        <v>7020.78</v>
      </c>
      <c r="D17" s="3">
        <v>5811.57</v>
      </c>
      <c r="E17" s="3" t="s">
        <v>272</v>
      </c>
      <c r="F17" s="3" t="s">
        <v>278</v>
      </c>
    </row>
    <row r="18" spans="1:6" x14ac:dyDescent="0.25">
      <c r="A18" s="3">
        <v>15</v>
      </c>
      <c r="B18" s="3" t="s">
        <v>277</v>
      </c>
      <c r="C18" s="3">
        <v>4398.2299999999996</v>
      </c>
      <c r="D18" s="3">
        <v>3834.93</v>
      </c>
      <c r="E18" s="3" t="s">
        <v>272</v>
      </c>
      <c r="F18" s="3" t="s">
        <v>278</v>
      </c>
    </row>
    <row r="19" spans="1:6" x14ac:dyDescent="0.25">
      <c r="A19" s="3">
        <v>16</v>
      </c>
      <c r="B19" s="3" t="s">
        <v>277</v>
      </c>
      <c r="C19" s="3">
        <v>4169.08</v>
      </c>
      <c r="D19" s="3">
        <v>3645.83</v>
      </c>
      <c r="E19" s="3" t="s">
        <v>272</v>
      </c>
      <c r="F19" s="3" t="s">
        <v>278</v>
      </c>
    </row>
    <row r="20" spans="1:6" x14ac:dyDescent="0.25">
      <c r="A20" s="3">
        <v>17</v>
      </c>
      <c r="B20" s="3" t="s">
        <v>277</v>
      </c>
      <c r="C20" s="3">
        <v>4169.08</v>
      </c>
      <c r="D20" s="3">
        <v>3648.75</v>
      </c>
      <c r="E20" s="3" t="s">
        <v>272</v>
      </c>
      <c r="F20" s="3" t="s">
        <v>278</v>
      </c>
    </row>
    <row r="21" spans="1:6" x14ac:dyDescent="0.25">
      <c r="A21" s="3">
        <v>18</v>
      </c>
      <c r="B21" s="3" t="s">
        <v>277</v>
      </c>
      <c r="C21" s="3">
        <v>4749.93</v>
      </c>
      <c r="D21" s="3">
        <v>4137.79</v>
      </c>
      <c r="E21" s="3" t="s">
        <v>272</v>
      </c>
      <c r="F21" s="3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B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272</v>
      </c>
      <c r="F4" s="3" t="s">
        <v>276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272</v>
      </c>
      <c r="F5" s="3" t="s">
        <v>276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272</v>
      </c>
      <c r="F6" s="3" t="s">
        <v>276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272</v>
      </c>
      <c r="F7" s="3" t="s">
        <v>276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272</v>
      </c>
      <c r="F8" s="3" t="s">
        <v>276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272</v>
      </c>
      <c r="F9" s="3" t="s">
        <v>276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272</v>
      </c>
      <c r="F10" s="3" t="s">
        <v>276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272</v>
      </c>
      <c r="F11" s="3" t="s">
        <v>276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272</v>
      </c>
      <c r="F12" s="3" t="s">
        <v>276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272</v>
      </c>
      <c r="F13" s="3" t="s">
        <v>276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272</v>
      </c>
      <c r="F14" s="3" t="s">
        <v>276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272</v>
      </c>
      <c r="F15" s="3" t="s">
        <v>276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272</v>
      </c>
      <c r="F16" s="3" t="s">
        <v>276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272</v>
      </c>
      <c r="F17" s="3" t="s">
        <v>276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272</v>
      </c>
      <c r="F18" s="3" t="s">
        <v>276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272</v>
      </c>
      <c r="F19" s="3" t="s">
        <v>276</v>
      </c>
    </row>
    <row r="20" spans="1:6" x14ac:dyDescent="0.25">
      <c r="A20" s="3">
        <v>17</v>
      </c>
      <c r="B20" s="3" t="s">
        <v>279</v>
      </c>
      <c r="C20" s="3">
        <v>0</v>
      </c>
      <c r="D20" s="3">
        <v>0</v>
      </c>
      <c r="E20" s="3" t="s">
        <v>272</v>
      </c>
      <c r="F20" s="3" t="s">
        <v>276</v>
      </c>
    </row>
    <row r="21" spans="1:6" x14ac:dyDescent="0.25">
      <c r="A21" s="3">
        <v>18</v>
      </c>
      <c r="B21" s="3" t="s">
        <v>279</v>
      </c>
      <c r="C21" s="3">
        <v>0</v>
      </c>
      <c r="D21" s="3">
        <v>0</v>
      </c>
      <c r="E21" s="3" t="s">
        <v>272</v>
      </c>
      <c r="F21" s="3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291</v>
      </c>
      <c r="C4" s="3">
        <v>56215.87</v>
      </c>
      <c r="D4" s="7">
        <v>56215.87</v>
      </c>
      <c r="E4" s="3" t="s">
        <v>272</v>
      </c>
      <c r="F4" s="3" t="s">
        <v>281</v>
      </c>
    </row>
    <row r="5" spans="1:6" x14ac:dyDescent="0.25">
      <c r="A5" s="3">
        <v>2</v>
      </c>
      <c r="B5" s="7" t="s">
        <v>291</v>
      </c>
      <c r="C5" s="3">
        <v>24765.39</v>
      </c>
      <c r="D5" s="7">
        <v>24765.39</v>
      </c>
      <c r="E5" s="3" t="s">
        <v>272</v>
      </c>
      <c r="F5" s="3" t="s">
        <v>281</v>
      </c>
    </row>
    <row r="6" spans="1:6" x14ac:dyDescent="0.25">
      <c r="A6" s="3">
        <v>3</v>
      </c>
      <c r="B6" s="7" t="s">
        <v>291</v>
      </c>
      <c r="C6" s="3">
        <v>56864</v>
      </c>
      <c r="D6" s="7">
        <v>56864</v>
      </c>
      <c r="E6" s="3" t="s">
        <v>272</v>
      </c>
      <c r="F6" s="3" t="s">
        <v>281</v>
      </c>
    </row>
    <row r="7" spans="1:6" x14ac:dyDescent="0.25">
      <c r="A7" s="3">
        <v>4</v>
      </c>
      <c r="B7" s="7" t="s">
        <v>291</v>
      </c>
      <c r="C7" s="3">
        <v>22078.67</v>
      </c>
      <c r="D7" s="7">
        <v>22078.67</v>
      </c>
      <c r="E7" s="3" t="s">
        <v>272</v>
      </c>
      <c r="F7" s="3" t="s">
        <v>281</v>
      </c>
    </row>
    <row r="8" spans="1:6" x14ac:dyDescent="0.25">
      <c r="A8" s="3">
        <v>5</v>
      </c>
      <c r="B8" s="7" t="s">
        <v>291</v>
      </c>
      <c r="C8" s="3">
        <v>26772.01</v>
      </c>
      <c r="D8" s="7">
        <v>26772.01</v>
      </c>
      <c r="E8" s="3" t="s">
        <v>272</v>
      </c>
      <c r="F8" s="3" t="s">
        <v>281</v>
      </c>
    </row>
    <row r="9" spans="1:6" x14ac:dyDescent="0.25">
      <c r="A9" s="3">
        <v>6</v>
      </c>
      <c r="B9" s="7" t="s">
        <v>291</v>
      </c>
      <c r="C9" s="3">
        <v>27939.7</v>
      </c>
      <c r="D9" s="7">
        <v>27939.7</v>
      </c>
      <c r="E9" s="3" t="s">
        <v>272</v>
      </c>
      <c r="F9" s="3" t="s">
        <v>281</v>
      </c>
    </row>
    <row r="10" spans="1:6" x14ac:dyDescent="0.25">
      <c r="A10" s="3">
        <v>7</v>
      </c>
      <c r="B10" s="7" t="s">
        <v>291</v>
      </c>
      <c r="C10" s="3">
        <v>31797.98</v>
      </c>
      <c r="D10" s="7">
        <v>31797.98</v>
      </c>
      <c r="E10" s="3" t="s">
        <v>272</v>
      </c>
      <c r="F10" s="3" t="s">
        <v>281</v>
      </c>
    </row>
    <row r="11" spans="1:6" x14ac:dyDescent="0.25">
      <c r="A11" s="3">
        <v>8</v>
      </c>
      <c r="B11" s="7" t="s">
        <v>291</v>
      </c>
      <c r="C11" s="3">
        <v>39570.720000000001</v>
      </c>
      <c r="D11" s="7">
        <v>39570.720000000001</v>
      </c>
      <c r="E11" s="3" t="s">
        <v>272</v>
      </c>
      <c r="F11" s="3" t="s">
        <v>281</v>
      </c>
    </row>
    <row r="12" spans="1:6" x14ac:dyDescent="0.25">
      <c r="A12" s="3">
        <v>9</v>
      </c>
      <c r="B12" s="7" t="s">
        <v>291</v>
      </c>
      <c r="C12" s="3">
        <v>22028.67</v>
      </c>
      <c r="D12" s="7">
        <v>22028.67</v>
      </c>
      <c r="E12" s="3" t="s">
        <v>272</v>
      </c>
      <c r="F12" s="3" t="s">
        <v>281</v>
      </c>
    </row>
    <row r="13" spans="1:6" x14ac:dyDescent="0.25">
      <c r="A13" s="3">
        <v>10</v>
      </c>
      <c r="B13" s="7" t="s">
        <v>291</v>
      </c>
      <c r="C13" s="3">
        <v>23222.01</v>
      </c>
      <c r="D13" s="7">
        <v>23222.01</v>
      </c>
      <c r="E13" s="3" t="s">
        <v>272</v>
      </c>
      <c r="F13" s="3" t="s">
        <v>281</v>
      </c>
    </row>
    <row r="14" spans="1:6" x14ac:dyDescent="0.25">
      <c r="A14" s="3">
        <v>11</v>
      </c>
      <c r="B14" s="7" t="s">
        <v>291</v>
      </c>
      <c r="C14" s="3">
        <v>23591.17</v>
      </c>
      <c r="D14" s="7">
        <v>23591.17</v>
      </c>
      <c r="E14" s="3" t="s">
        <v>272</v>
      </c>
      <c r="F14" s="3" t="s">
        <v>281</v>
      </c>
    </row>
    <row r="15" spans="1:6" x14ac:dyDescent="0.25">
      <c r="A15" s="3">
        <v>12</v>
      </c>
      <c r="B15" s="7" t="s">
        <v>291</v>
      </c>
      <c r="C15" s="3">
        <v>20621.099999999999</v>
      </c>
      <c r="D15" s="7">
        <v>20621.099999999999</v>
      </c>
      <c r="E15" s="3" t="s">
        <v>272</v>
      </c>
      <c r="F15" s="3" t="s">
        <v>281</v>
      </c>
    </row>
    <row r="16" spans="1:6" x14ac:dyDescent="0.25">
      <c r="A16" s="3">
        <v>13</v>
      </c>
      <c r="B16" s="7" t="s">
        <v>291</v>
      </c>
      <c r="C16" s="3">
        <v>15924.19</v>
      </c>
      <c r="D16" s="7">
        <v>15924.19</v>
      </c>
      <c r="E16" s="3" t="s">
        <v>272</v>
      </c>
      <c r="F16" s="3" t="s">
        <v>281</v>
      </c>
    </row>
    <row r="17" spans="1:6" x14ac:dyDescent="0.25">
      <c r="A17" s="3">
        <v>14</v>
      </c>
      <c r="B17" s="7" t="s">
        <v>291</v>
      </c>
      <c r="C17" s="3">
        <v>31256.18</v>
      </c>
      <c r="D17" s="7">
        <v>31256.18</v>
      </c>
      <c r="E17" s="3" t="s">
        <v>272</v>
      </c>
      <c r="F17" s="3" t="s">
        <v>281</v>
      </c>
    </row>
    <row r="18" spans="1:6" x14ac:dyDescent="0.25">
      <c r="A18" s="3">
        <v>15</v>
      </c>
      <c r="B18" s="7" t="s">
        <v>291</v>
      </c>
      <c r="C18" s="3">
        <v>21954.91</v>
      </c>
      <c r="D18" s="7">
        <v>21954.91</v>
      </c>
      <c r="E18" s="3" t="s">
        <v>272</v>
      </c>
      <c r="F18" s="3" t="s">
        <v>281</v>
      </c>
    </row>
    <row r="19" spans="1:6" x14ac:dyDescent="0.25">
      <c r="A19" s="3">
        <v>16</v>
      </c>
      <c r="B19" s="7" t="s">
        <v>291</v>
      </c>
      <c r="C19" s="3">
        <v>21249.45</v>
      </c>
      <c r="D19" s="7">
        <v>21249.45</v>
      </c>
      <c r="E19" s="3" t="s">
        <v>272</v>
      </c>
      <c r="F19" s="3" t="s">
        <v>281</v>
      </c>
    </row>
    <row r="20" spans="1:6" x14ac:dyDescent="0.25">
      <c r="A20" s="3">
        <v>17</v>
      </c>
      <c r="B20" s="7" t="s">
        <v>291</v>
      </c>
      <c r="C20" s="3">
        <v>15095.24</v>
      </c>
      <c r="D20" s="7">
        <v>15095.24</v>
      </c>
      <c r="E20" s="3" t="s">
        <v>272</v>
      </c>
      <c r="F20" s="3" t="s">
        <v>281</v>
      </c>
    </row>
    <row r="21" spans="1:6" x14ac:dyDescent="0.25">
      <c r="A21" s="3">
        <v>18</v>
      </c>
      <c r="B21" s="7" t="s">
        <v>291</v>
      </c>
      <c r="C21" s="3">
        <v>16631.48</v>
      </c>
      <c r="D21" s="7">
        <v>16631.48</v>
      </c>
      <c r="E21" s="3" t="s">
        <v>272</v>
      </c>
      <c r="F21" s="3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282</v>
      </c>
      <c r="C4" s="3">
        <v>2118.41</v>
      </c>
      <c r="D4" s="7">
        <v>2118.41</v>
      </c>
      <c r="E4" s="3" t="s">
        <v>272</v>
      </c>
      <c r="F4" s="3" t="s">
        <v>283</v>
      </c>
    </row>
    <row r="5" spans="1:6" x14ac:dyDescent="0.25">
      <c r="A5" s="3">
        <v>2</v>
      </c>
      <c r="B5" s="3" t="s">
        <v>292</v>
      </c>
      <c r="C5" s="3">
        <v>0</v>
      </c>
      <c r="D5" s="7">
        <v>0</v>
      </c>
      <c r="E5" s="3" t="s">
        <v>272</v>
      </c>
      <c r="F5" s="3" t="s">
        <v>283</v>
      </c>
    </row>
    <row r="6" spans="1:6" x14ac:dyDescent="0.25">
      <c r="A6" s="3">
        <v>3</v>
      </c>
      <c r="B6" s="3" t="s">
        <v>282</v>
      </c>
      <c r="C6" s="3">
        <v>2611.44</v>
      </c>
      <c r="D6" s="7">
        <v>2611.44</v>
      </c>
      <c r="E6" s="3" t="s">
        <v>272</v>
      </c>
      <c r="F6" s="3" t="s">
        <v>283</v>
      </c>
    </row>
    <row r="7" spans="1:6" x14ac:dyDescent="0.25">
      <c r="A7" s="3">
        <v>4</v>
      </c>
      <c r="B7" s="7" t="s">
        <v>292</v>
      </c>
      <c r="C7" s="6">
        <v>0</v>
      </c>
      <c r="D7" s="6">
        <v>0</v>
      </c>
      <c r="E7" s="3" t="s">
        <v>272</v>
      </c>
      <c r="F7" s="3" t="s">
        <v>283</v>
      </c>
    </row>
    <row r="8" spans="1:6" x14ac:dyDescent="0.25">
      <c r="A8" s="3">
        <v>5</v>
      </c>
      <c r="B8" s="7" t="s">
        <v>292</v>
      </c>
      <c r="C8" s="6">
        <v>0</v>
      </c>
      <c r="D8" s="6">
        <v>0</v>
      </c>
      <c r="E8" s="3" t="s">
        <v>272</v>
      </c>
      <c r="F8" s="3" t="s">
        <v>283</v>
      </c>
    </row>
    <row r="9" spans="1:6" x14ac:dyDescent="0.25">
      <c r="A9" s="3">
        <v>6</v>
      </c>
      <c r="B9" s="3" t="s">
        <v>282</v>
      </c>
      <c r="C9" s="6">
        <v>1620.44</v>
      </c>
      <c r="D9" s="6">
        <v>1620.44</v>
      </c>
      <c r="E9" s="3" t="s">
        <v>272</v>
      </c>
      <c r="F9" s="3" t="s">
        <v>283</v>
      </c>
    </row>
    <row r="10" spans="1:6" x14ac:dyDescent="0.25">
      <c r="A10" s="3">
        <v>7</v>
      </c>
      <c r="B10" s="3" t="s">
        <v>282</v>
      </c>
      <c r="C10" s="6">
        <v>1808.21</v>
      </c>
      <c r="D10" s="6">
        <v>1808.21</v>
      </c>
      <c r="E10" s="3" t="s">
        <v>272</v>
      </c>
      <c r="F10" s="3" t="s">
        <v>283</v>
      </c>
    </row>
    <row r="11" spans="1:6" x14ac:dyDescent="0.25">
      <c r="A11" s="3">
        <v>8</v>
      </c>
      <c r="B11" s="3" t="s">
        <v>282</v>
      </c>
      <c r="C11" s="6">
        <v>1981.31</v>
      </c>
      <c r="D11" s="6">
        <v>1981.31</v>
      </c>
      <c r="E11" s="3" t="s">
        <v>272</v>
      </c>
      <c r="F11" s="3" t="s">
        <v>283</v>
      </c>
    </row>
    <row r="12" spans="1:6" x14ac:dyDescent="0.25">
      <c r="A12" s="3">
        <v>9</v>
      </c>
      <c r="B12" s="7" t="s">
        <v>292</v>
      </c>
      <c r="C12" s="6">
        <v>0</v>
      </c>
      <c r="D12" s="6">
        <v>0</v>
      </c>
      <c r="E12" s="3" t="s">
        <v>272</v>
      </c>
      <c r="F12" s="3" t="s">
        <v>283</v>
      </c>
    </row>
    <row r="13" spans="1:6" x14ac:dyDescent="0.25">
      <c r="A13" s="3">
        <v>10</v>
      </c>
      <c r="B13" s="7" t="s">
        <v>292</v>
      </c>
      <c r="C13" s="6">
        <v>0</v>
      </c>
      <c r="D13" s="6">
        <v>0</v>
      </c>
      <c r="E13" s="3" t="s">
        <v>272</v>
      </c>
      <c r="F13" s="3" t="s">
        <v>283</v>
      </c>
    </row>
    <row r="14" spans="1:6" x14ac:dyDescent="0.25">
      <c r="A14" s="3">
        <v>11</v>
      </c>
      <c r="B14" s="7" t="s">
        <v>292</v>
      </c>
      <c r="C14" s="6">
        <v>0</v>
      </c>
      <c r="D14" s="6">
        <v>0</v>
      </c>
      <c r="E14" s="3" t="s">
        <v>272</v>
      </c>
      <c r="F14" s="3" t="s">
        <v>283</v>
      </c>
    </row>
    <row r="15" spans="1:6" x14ac:dyDescent="0.25">
      <c r="A15" s="3">
        <v>12</v>
      </c>
      <c r="B15" s="3" t="s">
        <v>282</v>
      </c>
      <c r="C15" s="6">
        <v>1066.1300000000001</v>
      </c>
      <c r="D15" s="6">
        <v>1066.1300000000001</v>
      </c>
      <c r="E15" s="3" t="s">
        <v>272</v>
      </c>
      <c r="F15" s="3" t="s">
        <v>283</v>
      </c>
    </row>
    <row r="16" spans="1:6" x14ac:dyDescent="0.25">
      <c r="A16" s="3">
        <v>13</v>
      </c>
      <c r="B16" s="3" t="s">
        <v>282</v>
      </c>
      <c r="C16" s="6">
        <v>998.1</v>
      </c>
      <c r="D16" s="6">
        <v>998.1</v>
      </c>
      <c r="E16" s="3" t="s">
        <v>272</v>
      </c>
      <c r="F16" s="3" t="s">
        <v>283</v>
      </c>
    </row>
    <row r="17" spans="1:6" x14ac:dyDescent="0.25">
      <c r="A17" s="3">
        <v>14</v>
      </c>
      <c r="B17" s="3" t="s">
        <v>282</v>
      </c>
      <c r="C17" s="6">
        <v>1399.38</v>
      </c>
      <c r="D17" s="6">
        <v>1399.38</v>
      </c>
      <c r="E17" s="3" t="s">
        <v>272</v>
      </c>
      <c r="F17" s="3" t="s">
        <v>283</v>
      </c>
    </row>
    <row r="18" spans="1:6" x14ac:dyDescent="0.25">
      <c r="A18" s="3">
        <v>15</v>
      </c>
      <c r="B18" s="7" t="s">
        <v>292</v>
      </c>
      <c r="C18" s="6">
        <v>0</v>
      </c>
      <c r="D18" s="6">
        <v>0</v>
      </c>
      <c r="E18" s="3" t="s">
        <v>272</v>
      </c>
      <c r="F18" s="3" t="s">
        <v>283</v>
      </c>
    </row>
    <row r="19" spans="1:6" x14ac:dyDescent="0.25">
      <c r="A19" s="3">
        <v>16</v>
      </c>
      <c r="B19" s="7" t="s">
        <v>292</v>
      </c>
      <c r="C19" s="6">
        <v>0</v>
      </c>
      <c r="D19" s="6">
        <v>0</v>
      </c>
      <c r="E19" s="3" t="s">
        <v>272</v>
      </c>
      <c r="F19" s="3" t="s">
        <v>283</v>
      </c>
    </row>
    <row r="20" spans="1:6" x14ac:dyDescent="0.25">
      <c r="A20" s="3">
        <v>17</v>
      </c>
      <c r="B20" s="7" t="s">
        <v>292</v>
      </c>
      <c r="C20" s="6">
        <v>0</v>
      </c>
      <c r="D20" s="6">
        <v>0</v>
      </c>
      <c r="E20" s="3" t="s">
        <v>272</v>
      </c>
      <c r="F20" s="3" t="s">
        <v>283</v>
      </c>
    </row>
    <row r="21" spans="1:6" x14ac:dyDescent="0.25">
      <c r="A21" s="3">
        <v>18</v>
      </c>
      <c r="B21" s="7" t="s">
        <v>292</v>
      </c>
      <c r="C21" s="6">
        <v>0</v>
      </c>
      <c r="D21" s="6">
        <v>0</v>
      </c>
      <c r="E21" s="3" t="s">
        <v>272</v>
      </c>
      <c r="F21" s="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2024-10-28T17:24:51Z</dcterms:created>
  <dcterms:modified xsi:type="dcterms:W3CDTF">2025-02-06T21:52:53Z</dcterms:modified>
</cp:coreProperties>
</file>