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jhernandezc\Downloads\"/>
    </mc:Choice>
  </mc:AlternateContent>
  <xr:revisionPtr revIDLastSave="0" documentId="13_ncr:1_{D34DAE7D-5BB7-4BC3-88D4-434CC7B947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" i="1" l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M22" i="1"/>
  <c r="M18" i="1"/>
  <c r="M13" i="1"/>
  <c r="M23" i="1" l="1"/>
  <c r="M8" i="1"/>
  <c r="M11" i="1"/>
  <c r="M21" i="1"/>
  <c r="M20" i="1"/>
  <c r="M19" i="1"/>
  <c r="M17" i="1"/>
  <c r="M16" i="1"/>
  <c r="M15" i="1"/>
  <c r="M12" i="1"/>
  <c r="M10" i="1"/>
  <c r="M9" i="1"/>
  <c r="M14" i="1"/>
</calcChain>
</file>

<file path=xl/sharedStrings.xml><?xml version="1.0" encoding="utf-8"?>
<sst xmlns="http://schemas.openxmlformats.org/spreadsheetml/2006/main" count="1091" uniqueCount="286">
  <si>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</si>
  <si>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</si>
  <si>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</si>
  <si>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</si>
  <si>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</si>
  <si>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</si>
  <si>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</si>
  <si>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</si>
  <si>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</si>
  <si>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</si>
  <si>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</si>
  <si>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</si>
  <si>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</si>
  <si>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</si>
  <si>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</si>
  <si>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</si>
  <si>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</si>
  <si>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</si>
  <si>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</si>
  <si>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</si>
  <si>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</si>
  <si>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</si>
  <si>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</si>
  <si>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</si>
  <si>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</si>
  <si>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</si>
  <si>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</si>
  <si>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</si>
  <si>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</si>
  <si>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</si>
  <si>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</si>
  <si>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</si>
  <si>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</si>
  <si>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</si>
  <si>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</si>
  <si>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</si>
  <si>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</si>
  <si>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</si>
  <si>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</si>
  <si>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</si>
  <si>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</si>
  <si>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</si>
  <si>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</si>
  <si>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</si>
  <si>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</si>
  <si>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</si>
  <si>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</si>
  <si>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</si>
  <si>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</si>
  <si>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</si>
  <si>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</si>
  <si>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</si>
  <si>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</si>
  <si>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</si>
  <si>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</si>
  <si>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</si>
  <si>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</si>
  <si>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</si>
  <si>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</si>
  <si>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</si>
  <si>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</si>
  <si>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</si>
  <si>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</si>
  <si>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</si>
  <si>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</si>
  <si>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</si>
  <si>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</si>
  <si>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</si>
  <si>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</si>
  <si>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</si>
  <si>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</si>
  <si>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</si>
  <si>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</si>
  <si>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</si>
  <si>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</si>
  <si>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</si>
  <si>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</si>
  <si>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</si>
  <si>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</si>
  <si>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</si>
  <si>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</si>
  <si>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</si>
  <si>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</si>
  <si>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</si>
  <si>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</si>
  <si>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</si>
  <si>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</si>
  <si>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</si>
  <si>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</si>
  <si>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</si>
  <si>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</si>
  <si>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</si>
  <si>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</si>
  <si>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</si>
  <si>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</si>
  <si>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</si>
  <si>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</si>
  <si>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</si>
  <si>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</si>
  <si>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</si>
  <si>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</si>
  <si>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</si>
  <si>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</si>
  <si>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</si>
  <si>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</si>
  <si>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</si>
  <si>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</si>
  <si>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</si>
  <si>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</si>
  <si>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</si>
  <si>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</si>
  <si>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</si>
  <si>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</si>
  <si>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</si>
  <si>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</si>
  <si>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</si>
  <si>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</si>
  <si>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</si>
  <si>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</si>
  <si>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</si>
  <si>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</si>
  <si>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</si>
  <si>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</si>
  <si>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</si>
  <si>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</si>
  <si>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</si>
  <si>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</si>
  <si>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</si>
  <si>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</si>
  <si>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</si>
  <si>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</si>
  <si>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</si>
  <si>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</si>
  <si>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</si>
  <si>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</si>
  <si>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</si>
  <si>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</si>
  <si>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</si>
  <si>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</si>
  <si>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</si>
  <si>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</si>
  <si>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</si>
  <si>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</si>
  <si>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</si>
  <si>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</si>
  <si>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</si>
  <si>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</si>
  <si>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</si>
  <si>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</si>
  <si>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</si>
  <si>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</si>
  <si>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</si>
  <si>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</si>
  <si>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</si>
  <si>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</si>
  <si>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</si>
  <si>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</si>
  <si>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</si>
  <si>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</si>
  <si>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</si>
  <si>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</si>
  <si>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</si>
  <si>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</si>
  <si>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</si>
  <si>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</si>
  <si>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</si>
  <si>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</si>
  <si>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</si>
  <si>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</si>
  <si>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</si>
  <si>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</si>
  <si>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</si>
  <si>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</si>
  <si>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</si>
  <si>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</si>
  <si>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</si>
  <si>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</si>
  <si>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</si>
  <si>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</si>
  <si>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</si>
  <si>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</si>
  <si>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</si>
  <si>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</si>
  <si>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</si>
  <si>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</si>
  <si>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</si>
  <si>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</si>
  <si>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</si>
  <si>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</si>
  <si>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</si>
  <si>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</si>
  <si>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</si>
  <si>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</si>
  <si>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</si>
  <si>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</si>
  <si>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</si>
  <si>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</si>
  <si>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</si>
  <si>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</si>
  <si>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</si>
  <si>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</si>
  <si>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</si>
  <si>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</si>
  <si>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</si>
  <si>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</si>
  <si>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</si>
  <si>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</si>
  <si>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</si>
  <si>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</si>
  <si>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</si>
  <si>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</si>
  <si>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</si>
  <si>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Operador de Bombeo</t>
  </si>
  <si>
    <t>Cajera</t>
  </si>
  <si>
    <t>Encargada de Facturacion</t>
  </si>
  <si>
    <t>Fontanero</t>
  </si>
  <si>
    <t>Auxiliar Administrativa</t>
  </si>
  <si>
    <t>Auxiliar de Fontanero</t>
  </si>
  <si>
    <t xml:space="preserve">Encargada de Sección Comercial </t>
  </si>
  <si>
    <t>Direccion General de la CAEV</t>
  </si>
  <si>
    <t>Oficina Técnica</t>
  </si>
  <si>
    <t>Caja Recaudadora</t>
  </si>
  <si>
    <t>Administrativa y Comercial</t>
  </si>
  <si>
    <t>José Israel</t>
  </si>
  <si>
    <t>Mata</t>
  </si>
  <si>
    <t>Sanchez</t>
  </si>
  <si>
    <t>Feliciano</t>
  </si>
  <si>
    <t xml:space="preserve">Duran </t>
  </si>
  <si>
    <t>Pérez</t>
  </si>
  <si>
    <t>Clementina</t>
  </si>
  <si>
    <t>Elías</t>
  </si>
  <si>
    <t>García</t>
  </si>
  <si>
    <t>Pablo</t>
  </si>
  <si>
    <t>Malerva</t>
  </si>
  <si>
    <t>Angelica</t>
  </si>
  <si>
    <t>Ochoa</t>
  </si>
  <si>
    <t>Caudana</t>
  </si>
  <si>
    <t>Armando</t>
  </si>
  <si>
    <t>Olmedo</t>
  </si>
  <si>
    <t>Meléndez</t>
  </si>
  <si>
    <t>Miriam Janeth</t>
  </si>
  <si>
    <t>Gabriela Maribel</t>
  </si>
  <si>
    <t>Cruz</t>
  </si>
  <si>
    <t>Horacio</t>
  </si>
  <si>
    <t>Rodriguez</t>
  </si>
  <si>
    <t>Cordoba</t>
  </si>
  <si>
    <t>Karen Yazmin</t>
  </si>
  <si>
    <t xml:space="preserve">Vázquez </t>
  </si>
  <si>
    <t>Del Ángel</t>
  </si>
  <si>
    <t>Aldo Jacob</t>
  </si>
  <si>
    <t>Herrera</t>
  </si>
  <si>
    <t>Marlene Esmeralda</t>
  </si>
  <si>
    <t>Azuara</t>
  </si>
  <si>
    <t>Serrano</t>
  </si>
  <si>
    <t>Luis Angel</t>
  </si>
  <si>
    <t>Vidal</t>
  </si>
  <si>
    <t>Manuel Alejandro</t>
  </si>
  <si>
    <t>Castillo</t>
  </si>
  <si>
    <t>Cesar Augusto</t>
  </si>
  <si>
    <t>Hernandez</t>
  </si>
  <si>
    <t xml:space="preserve">Francisco </t>
  </si>
  <si>
    <t>Villegas</t>
  </si>
  <si>
    <t>Garces</t>
  </si>
  <si>
    <t>PESOS MEXICANOS</t>
  </si>
  <si>
    <t>OFICINA COMERCIAL Y ADMINISTRATIVA</t>
  </si>
  <si>
    <t>NO SE PERCIBE ESTA PRESTACION</t>
  </si>
  <si>
    <t>NO SE RECIBEN PERCEPCIONES EN ESPECIE</t>
  </si>
  <si>
    <t>NINGUNA</t>
  </si>
  <si>
    <t>SALARIO QUINCENAL</t>
  </si>
  <si>
    <t>QUINCENAL</t>
  </si>
  <si>
    <t>NO SE CUENTA CON ESTA PRESTACION</t>
  </si>
  <si>
    <t>NO SE PERCIBE EN ESTE PERIODO</t>
  </si>
  <si>
    <t>ANUAL</t>
  </si>
  <si>
    <t>SEMESTRAL</t>
  </si>
  <si>
    <t>NO HAY COMISIONES</t>
  </si>
  <si>
    <t>NO HAY DIETAS</t>
  </si>
  <si>
    <t>UNICA</t>
  </si>
  <si>
    <t>NO SE CUENTA CON PRESTACIONES ECONOMICAS</t>
  </si>
  <si>
    <t>BONO ANUAL DE DESPENSA</t>
  </si>
  <si>
    <t>ESTIMULO MODERNIZACION ADMINISTRATIVA</t>
  </si>
  <si>
    <t>Encargada de Oficina Comercial y Administrativa</t>
  </si>
  <si>
    <t>Encargado de Oficina Operadora de Agua</t>
  </si>
  <si>
    <t>Encargado de la Sección de Operación y Mantenimiento</t>
  </si>
  <si>
    <t>Encargada de la Seccion de Recursos Materiales</t>
  </si>
  <si>
    <t>Encargado de  Oficina Operadora de Agua</t>
  </si>
  <si>
    <t>OFICINA OPERADORA DE AGUA DE GUTIERREZ ZAMORA, VER. INFORMACION CORRESPONDIENTE AL PRIMER TRIMESTRE ENERO -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</si>
</sst>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0"/>
  <sheetViews>
    <sheetView tabSelected="1" topLeftCell="A2" zoomScaleNormal="100" workbookViewId="0">
      <selection activeCell="C25" sqref="C25:D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25" customWidth="1"/>
    <col min="9" max="9" width="19.2851562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9">
        <v>2025</v>
      </c>
      <c r="B8" s="4">
        <v>45658</v>
      </c>
      <c r="C8" s="4">
        <v>45747</v>
      </c>
      <c r="D8" s="3" t="s">
        <v>81</v>
      </c>
      <c r="E8" s="3">
        <v>3</v>
      </c>
      <c r="F8" s="3" t="s">
        <v>218</v>
      </c>
      <c r="G8" s="3" t="s">
        <v>218</v>
      </c>
      <c r="H8" s="3" t="s">
        <v>222</v>
      </c>
      <c r="I8" s="3" t="s">
        <v>251</v>
      </c>
      <c r="J8" s="3" t="s">
        <v>252</v>
      </c>
      <c r="K8" s="3" t="s">
        <v>253</v>
      </c>
      <c r="L8" t="s">
        <v>92</v>
      </c>
      <c r="M8" s="3">
        <f>7020.78*2</f>
        <v>14041.56</v>
      </c>
      <c r="N8" s="3" t="s">
        <v>263</v>
      </c>
      <c r="O8" s="3">
        <f>5924.71*2</f>
        <v>11849.42</v>
      </c>
      <c r="P8" s="3" t="s">
        <v>263</v>
      </c>
      <c r="Q8">
        <v>1</v>
      </c>
      <c r="R8" s="9">
        <v>1</v>
      </c>
      <c r="S8" s="9">
        <v>1</v>
      </c>
      <c r="T8" s="9">
        <v>1</v>
      </c>
      <c r="U8" s="9">
        <v>1</v>
      </c>
      <c r="V8" s="9">
        <v>1</v>
      </c>
      <c r="W8" s="9">
        <v>1</v>
      </c>
      <c r="X8" s="9">
        <v>1</v>
      </c>
      <c r="Y8" s="9">
        <v>1</v>
      </c>
      <c r="Z8" s="9">
        <v>1</v>
      </c>
      <c r="AA8" s="9">
        <v>1</v>
      </c>
      <c r="AB8" s="9">
        <v>1</v>
      </c>
      <c r="AC8" s="9">
        <v>1</v>
      </c>
      <c r="AD8" s="3" t="s">
        <v>264</v>
      </c>
      <c r="AE8" s="4">
        <v>45747</v>
      </c>
      <c r="AF8" s="5" t="s">
        <v>285</v>
      </c>
    </row>
    <row r="9" spans="1:32" x14ac:dyDescent="0.25">
      <c r="A9" s="9">
        <v>2025</v>
      </c>
      <c r="B9" s="4">
        <v>45658</v>
      </c>
      <c r="C9" s="4">
        <v>45747</v>
      </c>
      <c r="D9" t="s">
        <v>81</v>
      </c>
      <c r="E9" s="3">
        <v>4</v>
      </c>
      <c r="F9" s="3" t="s">
        <v>212</v>
      </c>
      <c r="G9" s="3" t="s">
        <v>212</v>
      </c>
      <c r="H9" s="3" t="s">
        <v>220</v>
      </c>
      <c r="I9" s="3" t="s">
        <v>226</v>
      </c>
      <c r="J9" s="3" t="s">
        <v>227</v>
      </c>
      <c r="K9" s="3" t="s">
        <v>228</v>
      </c>
      <c r="L9" t="s">
        <v>91</v>
      </c>
      <c r="M9" s="3">
        <f>4794.83*2</f>
        <v>9589.66</v>
      </c>
      <c r="N9" s="3" t="s">
        <v>263</v>
      </c>
      <c r="O9" s="3">
        <f>4191.22*2</f>
        <v>8382.44</v>
      </c>
      <c r="P9" s="3" t="s">
        <v>263</v>
      </c>
      <c r="Q9">
        <v>2</v>
      </c>
      <c r="R9" s="9">
        <v>2</v>
      </c>
      <c r="S9" s="9">
        <v>2</v>
      </c>
      <c r="T9" s="9">
        <v>2</v>
      </c>
      <c r="U9" s="9">
        <v>2</v>
      </c>
      <c r="V9" s="9">
        <v>2</v>
      </c>
      <c r="W9" s="9">
        <v>2</v>
      </c>
      <c r="X9" s="9">
        <v>2</v>
      </c>
      <c r="Y9" s="9">
        <v>2</v>
      </c>
      <c r="Z9" s="9">
        <v>2</v>
      </c>
      <c r="AA9" s="9">
        <v>2</v>
      </c>
      <c r="AB9" s="9">
        <v>2</v>
      </c>
      <c r="AC9" s="9">
        <v>2</v>
      </c>
      <c r="AD9" s="3" t="s">
        <v>264</v>
      </c>
      <c r="AE9" s="4">
        <v>45747</v>
      </c>
      <c r="AF9" s="5" t="s">
        <v>285</v>
      </c>
    </row>
    <row r="10" spans="1:32" x14ac:dyDescent="0.25">
      <c r="A10" s="9">
        <v>2025</v>
      </c>
      <c r="B10" s="4">
        <v>45658</v>
      </c>
      <c r="C10" s="4">
        <v>45747</v>
      </c>
      <c r="D10" s="3" t="s">
        <v>81</v>
      </c>
      <c r="E10" s="3">
        <v>2</v>
      </c>
      <c r="F10" s="3" t="s">
        <v>280</v>
      </c>
      <c r="G10" s="9" t="s">
        <v>280</v>
      </c>
      <c r="H10" s="3" t="s">
        <v>284</v>
      </c>
      <c r="I10" s="3" t="s">
        <v>229</v>
      </c>
      <c r="J10" s="3" t="s">
        <v>230</v>
      </c>
      <c r="K10" s="3" t="s">
        <v>231</v>
      </c>
      <c r="L10" t="s">
        <v>92</v>
      </c>
      <c r="M10" s="3">
        <f>12662.43*2</f>
        <v>25324.86</v>
      </c>
      <c r="N10" s="3" t="s">
        <v>263</v>
      </c>
      <c r="O10" s="3">
        <f>9848.41*2</f>
        <v>19696.82</v>
      </c>
      <c r="P10" s="3" t="s">
        <v>263</v>
      </c>
      <c r="Q10">
        <v>3</v>
      </c>
      <c r="R10" s="9">
        <v>3</v>
      </c>
      <c r="S10" s="9">
        <v>3</v>
      </c>
      <c r="T10" s="9">
        <v>3</v>
      </c>
      <c r="U10" s="9">
        <v>3</v>
      </c>
      <c r="V10" s="9">
        <v>3</v>
      </c>
      <c r="W10" s="9">
        <v>3</v>
      </c>
      <c r="X10" s="9">
        <v>3</v>
      </c>
      <c r="Y10" s="9">
        <v>3</v>
      </c>
      <c r="Z10" s="9">
        <v>3</v>
      </c>
      <c r="AA10" s="9">
        <v>3</v>
      </c>
      <c r="AB10" s="9">
        <v>3</v>
      </c>
      <c r="AC10" s="9">
        <v>3</v>
      </c>
      <c r="AD10" s="3" t="s">
        <v>264</v>
      </c>
      <c r="AE10" s="4">
        <v>45747</v>
      </c>
      <c r="AF10" s="5" t="s">
        <v>285</v>
      </c>
    </row>
    <row r="11" spans="1:32" x14ac:dyDescent="0.25">
      <c r="A11" s="9">
        <v>2025</v>
      </c>
      <c r="B11" s="4">
        <v>45658</v>
      </c>
      <c r="C11" s="4">
        <v>45747</v>
      </c>
      <c r="D11" s="3" t="s">
        <v>81</v>
      </c>
      <c r="E11" s="3">
        <v>4</v>
      </c>
      <c r="F11" s="3" t="s">
        <v>215</v>
      </c>
      <c r="G11" s="3" t="s">
        <v>215</v>
      </c>
      <c r="H11" s="3" t="s">
        <v>220</v>
      </c>
      <c r="I11" s="3" t="s">
        <v>249</v>
      </c>
      <c r="J11" s="3" t="s">
        <v>250</v>
      </c>
      <c r="K11" s="3" t="s">
        <v>242</v>
      </c>
      <c r="L11" t="s">
        <v>91</v>
      </c>
      <c r="M11" s="3">
        <f>4803.68*2</f>
        <v>9607.36</v>
      </c>
      <c r="N11" s="3" t="s">
        <v>263</v>
      </c>
      <c r="O11" s="3">
        <f>4220.66*2</f>
        <v>8441.32</v>
      </c>
      <c r="P11" s="3" t="s">
        <v>263</v>
      </c>
      <c r="Q11">
        <v>4</v>
      </c>
      <c r="R11" s="9">
        <v>4</v>
      </c>
      <c r="S11" s="9">
        <v>4</v>
      </c>
      <c r="T11" s="9">
        <v>4</v>
      </c>
      <c r="U11" s="9">
        <v>4</v>
      </c>
      <c r="V11" s="9">
        <v>4</v>
      </c>
      <c r="W11" s="9">
        <v>4</v>
      </c>
      <c r="X11" s="9">
        <v>4</v>
      </c>
      <c r="Y11" s="9">
        <v>4</v>
      </c>
      <c r="Z11" s="9">
        <v>4</v>
      </c>
      <c r="AA11" s="9">
        <v>4</v>
      </c>
      <c r="AB11" s="9">
        <v>4</v>
      </c>
      <c r="AC11" s="9">
        <v>4</v>
      </c>
      <c r="AD11" s="3" t="s">
        <v>264</v>
      </c>
      <c r="AE11" s="4">
        <v>45747</v>
      </c>
      <c r="AF11" s="5" t="s">
        <v>285</v>
      </c>
    </row>
    <row r="12" spans="1:32" x14ac:dyDescent="0.25">
      <c r="A12" s="9">
        <v>2025</v>
      </c>
      <c r="B12" s="4">
        <v>45658</v>
      </c>
      <c r="C12" s="4">
        <v>45747</v>
      </c>
      <c r="D12" s="3" t="s">
        <v>81</v>
      </c>
      <c r="E12" s="3">
        <v>4</v>
      </c>
      <c r="F12" s="3" t="s">
        <v>212</v>
      </c>
      <c r="G12" s="3" t="s">
        <v>212</v>
      </c>
      <c r="H12" s="3" t="s">
        <v>220</v>
      </c>
      <c r="I12" s="3" t="s">
        <v>232</v>
      </c>
      <c r="J12" s="3" t="s">
        <v>233</v>
      </c>
      <c r="K12" s="3" t="s">
        <v>231</v>
      </c>
      <c r="L12" t="s">
        <v>91</v>
      </c>
      <c r="M12" s="3">
        <f>4349.93*2</f>
        <v>8699.86</v>
      </c>
      <c r="N12" s="3" t="s">
        <v>263</v>
      </c>
      <c r="O12" s="3">
        <f>4066.47*2</f>
        <v>8132.94</v>
      </c>
      <c r="P12" s="3" t="s">
        <v>263</v>
      </c>
      <c r="Q12">
        <v>5</v>
      </c>
      <c r="R12" s="9">
        <v>5</v>
      </c>
      <c r="S12" s="9">
        <v>5</v>
      </c>
      <c r="T12" s="9">
        <v>5</v>
      </c>
      <c r="U12" s="9">
        <v>5</v>
      </c>
      <c r="V12" s="9">
        <v>5</v>
      </c>
      <c r="W12" s="9">
        <v>5</v>
      </c>
      <c r="X12" s="9">
        <v>5</v>
      </c>
      <c r="Y12" s="9">
        <v>5</v>
      </c>
      <c r="Z12" s="9">
        <v>5</v>
      </c>
      <c r="AA12" s="9">
        <v>5</v>
      </c>
      <c r="AB12" s="9">
        <v>5</v>
      </c>
      <c r="AC12" s="9">
        <v>5</v>
      </c>
      <c r="AD12" s="3" t="s">
        <v>264</v>
      </c>
      <c r="AE12" s="4">
        <v>45747</v>
      </c>
      <c r="AF12" s="5" t="s">
        <v>285</v>
      </c>
    </row>
    <row r="13" spans="1:32" x14ac:dyDescent="0.25">
      <c r="A13" s="9">
        <v>2025</v>
      </c>
      <c r="B13" s="4">
        <v>45658</v>
      </c>
      <c r="C13" s="4">
        <v>45747</v>
      </c>
      <c r="D13" s="3" t="s">
        <v>90</v>
      </c>
      <c r="E13" s="3">
        <v>4</v>
      </c>
      <c r="F13" s="3" t="s">
        <v>217</v>
      </c>
      <c r="G13" s="3" t="s">
        <v>215</v>
      </c>
      <c r="H13" s="3" t="s">
        <v>220</v>
      </c>
      <c r="I13" s="3" t="s">
        <v>258</v>
      </c>
      <c r="J13" s="3" t="s">
        <v>233</v>
      </c>
      <c r="K13" s="3" t="s">
        <v>259</v>
      </c>
      <c r="L13" s="3" t="s">
        <v>91</v>
      </c>
      <c r="M13" s="3">
        <f>4182*2</f>
        <v>8364</v>
      </c>
      <c r="N13" s="3" t="s">
        <v>263</v>
      </c>
      <c r="O13" s="3">
        <f>3927.94*2</f>
        <v>7855.88</v>
      </c>
      <c r="P13" s="3" t="s">
        <v>263</v>
      </c>
      <c r="Q13">
        <v>6</v>
      </c>
      <c r="R13" s="9">
        <v>6</v>
      </c>
      <c r="S13" s="9">
        <v>6</v>
      </c>
      <c r="T13" s="9">
        <v>6</v>
      </c>
      <c r="U13" s="9">
        <v>6</v>
      </c>
      <c r="V13" s="9">
        <v>6</v>
      </c>
      <c r="W13" s="9">
        <v>6</v>
      </c>
      <c r="X13" s="9">
        <v>6</v>
      </c>
      <c r="Y13" s="9">
        <v>6</v>
      </c>
      <c r="Z13" s="9">
        <v>6</v>
      </c>
      <c r="AA13" s="9">
        <v>6</v>
      </c>
      <c r="AB13" s="9">
        <v>6</v>
      </c>
      <c r="AC13" s="9">
        <v>6</v>
      </c>
      <c r="AD13" s="3" t="s">
        <v>264</v>
      </c>
      <c r="AE13" s="4">
        <v>45747</v>
      </c>
      <c r="AF13" s="5" t="s">
        <v>285</v>
      </c>
    </row>
    <row r="14" spans="1:32" x14ac:dyDescent="0.25">
      <c r="A14">
        <v>2025</v>
      </c>
      <c r="B14" s="4">
        <v>45658</v>
      </c>
      <c r="C14" s="4">
        <v>45747</v>
      </c>
      <c r="D14" t="s">
        <v>88</v>
      </c>
      <c r="E14" s="3">
        <v>1</v>
      </c>
      <c r="F14" s="3" t="s">
        <v>281</v>
      </c>
      <c r="G14" s="9" t="s">
        <v>281</v>
      </c>
      <c r="H14" s="3" t="s">
        <v>219</v>
      </c>
      <c r="I14" s="3" t="s">
        <v>223</v>
      </c>
      <c r="J14" s="3" t="s">
        <v>224</v>
      </c>
      <c r="K14" s="3" t="s">
        <v>225</v>
      </c>
      <c r="L14" t="s">
        <v>91</v>
      </c>
      <c r="M14" s="3">
        <f>13244.01*2</f>
        <v>26488.02</v>
      </c>
      <c r="N14" s="3" t="s">
        <v>263</v>
      </c>
      <c r="O14" s="3">
        <f>10321.12*2</f>
        <v>20642.240000000002</v>
      </c>
      <c r="P14" s="3" t="s">
        <v>263</v>
      </c>
      <c r="Q14">
        <v>7</v>
      </c>
      <c r="R14" s="9">
        <v>7</v>
      </c>
      <c r="S14" s="9">
        <v>7</v>
      </c>
      <c r="T14" s="9">
        <v>7</v>
      </c>
      <c r="U14" s="9">
        <v>7</v>
      </c>
      <c r="V14" s="9">
        <v>7</v>
      </c>
      <c r="W14" s="9">
        <v>7</v>
      </c>
      <c r="X14" s="9">
        <v>7</v>
      </c>
      <c r="Y14" s="9">
        <v>7</v>
      </c>
      <c r="Z14" s="9">
        <v>7</v>
      </c>
      <c r="AA14" s="9">
        <v>7</v>
      </c>
      <c r="AB14" s="9">
        <v>7</v>
      </c>
      <c r="AC14" s="9">
        <v>7</v>
      </c>
      <c r="AD14" s="3" t="s">
        <v>264</v>
      </c>
      <c r="AE14" s="4">
        <v>45747</v>
      </c>
      <c r="AF14" s="5" t="s">
        <v>285</v>
      </c>
    </row>
    <row r="15" spans="1:32" x14ac:dyDescent="0.25">
      <c r="A15" s="9">
        <v>2025</v>
      </c>
      <c r="B15" s="4">
        <v>45658</v>
      </c>
      <c r="C15" s="4">
        <v>45747</v>
      </c>
      <c r="D15" s="3" t="s">
        <v>81</v>
      </c>
      <c r="E15" s="3">
        <v>3</v>
      </c>
      <c r="F15" s="3" t="s">
        <v>213</v>
      </c>
      <c r="G15" s="3" t="s">
        <v>221</v>
      </c>
      <c r="H15" s="3" t="s">
        <v>222</v>
      </c>
      <c r="I15" s="3" t="s">
        <v>234</v>
      </c>
      <c r="J15" s="3" t="s">
        <v>235</v>
      </c>
      <c r="K15" s="3" t="s">
        <v>236</v>
      </c>
      <c r="L15" t="s">
        <v>92</v>
      </c>
      <c r="M15" s="3">
        <f>5675.53*2</f>
        <v>11351.06</v>
      </c>
      <c r="N15" s="3" t="s">
        <v>263</v>
      </c>
      <c r="O15" s="3">
        <f>4898.2*2</f>
        <v>9796.4</v>
      </c>
      <c r="P15" s="3" t="s">
        <v>263</v>
      </c>
      <c r="Q15">
        <v>8</v>
      </c>
      <c r="R15" s="9">
        <v>8</v>
      </c>
      <c r="S15" s="9">
        <v>8</v>
      </c>
      <c r="T15" s="9">
        <v>8</v>
      </c>
      <c r="U15" s="9">
        <v>8</v>
      </c>
      <c r="V15" s="9">
        <v>8</v>
      </c>
      <c r="W15" s="9">
        <v>8</v>
      </c>
      <c r="X15" s="9">
        <v>8</v>
      </c>
      <c r="Y15" s="9">
        <v>8</v>
      </c>
      <c r="Z15" s="9">
        <v>8</v>
      </c>
      <c r="AA15" s="9">
        <v>8</v>
      </c>
      <c r="AB15" s="9">
        <v>8</v>
      </c>
      <c r="AC15" s="9">
        <v>8</v>
      </c>
      <c r="AD15" s="3" t="s">
        <v>264</v>
      </c>
      <c r="AE15" s="4">
        <v>45747</v>
      </c>
      <c r="AF15" s="5" t="s">
        <v>285</v>
      </c>
    </row>
    <row r="16" spans="1:32" x14ac:dyDescent="0.25">
      <c r="A16" s="9">
        <v>2025</v>
      </c>
      <c r="B16" s="4">
        <v>45658</v>
      </c>
      <c r="C16" s="4">
        <v>45747</v>
      </c>
      <c r="D16" s="3" t="s">
        <v>81</v>
      </c>
      <c r="E16" s="3">
        <v>3</v>
      </c>
      <c r="F16" s="3" t="s">
        <v>282</v>
      </c>
      <c r="G16" s="9" t="s">
        <v>282</v>
      </c>
      <c r="H16" s="9" t="s">
        <v>284</v>
      </c>
      <c r="I16" s="3" t="s">
        <v>237</v>
      </c>
      <c r="J16" s="3" t="s">
        <v>238</v>
      </c>
      <c r="K16" s="3" t="s">
        <v>239</v>
      </c>
      <c r="L16" t="s">
        <v>91</v>
      </c>
      <c r="M16" s="3">
        <f>5653.63*2</f>
        <v>11307.26</v>
      </c>
      <c r="N16" s="3" t="s">
        <v>263</v>
      </c>
      <c r="O16" s="3">
        <f>4857.14*2</f>
        <v>9714.2800000000007</v>
      </c>
      <c r="P16" s="3" t="s">
        <v>263</v>
      </c>
      <c r="Q16">
        <v>9</v>
      </c>
      <c r="R16" s="9">
        <v>9</v>
      </c>
      <c r="S16" s="9">
        <v>9</v>
      </c>
      <c r="T16" s="9">
        <v>9</v>
      </c>
      <c r="U16" s="9">
        <v>9</v>
      </c>
      <c r="V16" s="9">
        <v>9</v>
      </c>
      <c r="W16" s="9">
        <v>9</v>
      </c>
      <c r="X16" s="9">
        <v>9</v>
      </c>
      <c r="Y16" s="9">
        <v>9</v>
      </c>
      <c r="Z16" s="9">
        <v>9</v>
      </c>
      <c r="AA16" s="9">
        <v>9</v>
      </c>
      <c r="AB16" s="9">
        <v>9</v>
      </c>
      <c r="AC16" s="9">
        <v>9</v>
      </c>
      <c r="AD16" s="3" t="s">
        <v>264</v>
      </c>
      <c r="AE16" s="4">
        <v>45747</v>
      </c>
      <c r="AF16" s="5" t="s">
        <v>285</v>
      </c>
    </row>
    <row r="17" spans="1:32" x14ac:dyDescent="0.25">
      <c r="A17" s="9">
        <v>2025</v>
      </c>
      <c r="B17" s="4">
        <v>45658</v>
      </c>
      <c r="C17" s="4">
        <v>45747</v>
      </c>
      <c r="D17" s="3" t="s">
        <v>81</v>
      </c>
      <c r="E17" s="3">
        <v>4</v>
      </c>
      <c r="F17" s="3" t="s">
        <v>214</v>
      </c>
      <c r="G17" s="3" t="s">
        <v>214</v>
      </c>
      <c r="H17" s="3" t="s">
        <v>222</v>
      </c>
      <c r="I17" s="3" t="s">
        <v>240</v>
      </c>
      <c r="J17" s="3" t="s">
        <v>238</v>
      </c>
      <c r="K17" s="3" t="s">
        <v>239</v>
      </c>
      <c r="L17" t="s">
        <v>92</v>
      </c>
      <c r="M17" s="3">
        <f>6494.98*2</f>
        <v>12989.96</v>
      </c>
      <c r="N17" s="3" t="s">
        <v>263</v>
      </c>
      <c r="O17" s="3">
        <f>5189.26*2</f>
        <v>10378.52</v>
      </c>
      <c r="P17" s="3" t="s">
        <v>263</v>
      </c>
      <c r="Q17">
        <v>10</v>
      </c>
      <c r="R17" s="9">
        <v>10</v>
      </c>
      <c r="S17" s="9">
        <v>10</v>
      </c>
      <c r="T17" s="9">
        <v>10</v>
      </c>
      <c r="U17" s="9">
        <v>10</v>
      </c>
      <c r="V17" s="9">
        <v>10</v>
      </c>
      <c r="W17" s="9">
        <v>10</v>
      </c>
      <c r="X17" s="9">
        <v>10</v>
      </c>
      <c r="Y17" s="9">
        <v>10</v>
      </c>
      <c r="Z17" s="9">
        <v>10</v>
      </c>
      <c r="AA17" s="9">
        <v>10</v>
      </c>
      <c r="AB17" s="9">
        <v>10</v>
      </c>
      <c r="AC17" s="9">
        <v>10</v>
      </c>
      <c r="AD17" s="3" t="s">
        <v>264</v>
      </c>
      <c r="AE17" s="4">
        <v>45747</v>
      </c>
      <c r="AF17" s="5" t="s">
        <v>285</v>
      </c>
    </row>
    <row r="18" spans="1:32" x14ac:dyDescent="0.25">
      <c r="A18" s="9">
        <v>2025</v>
      </c>
      <c r="B18" s="4">
        <v>45658</v>
      </c>
      <c r="C18" s="4">
        <v>45747</v>
      </c>
      <c r="D18" s="3" t="s">
        <v>81</v>
      </c>
      <c r="E18" s="3">
        <v>3</v>
      </c>
      <c r="F18" s="3" t="s">
        <v>215</v>
      </c>
      <c r="G18" s="3" t="s">
        <v>215</v>
      </c>
      <c r="H18" s="3" t="s">
        <v>220</v>
      </c>
      <c r="I18" s="3" t="s">
        <v>256</v>
      </c>
      <c r="J18" s="3" t="s">
        <v>228</v>
      </c>
      <c r="K18" s="3" t="s">
        <v>257</v>
      </c>
      <c r="L18" s="3" t="s">
        <v>91</v>
      </c>
      <c r="M18" s="3">
        <f>4182*2</f>
        <v>8364</v>
      </c>
      <c r="N18" s="3" t="s">
        <v>263</v>
      </c>
      <c r="O18" s="3">
        <f>3934.26*2</f>
        <v>7868.52</v>
      </c>
      <c r="P18" s="3" t="s">
        <v>263</v>
      </c>
      <c r="Q18">
        <v>11</v>
      </c>
      <c r="R18" s="9">
        <v>11</v>
      </c>
      <c r="S18" s="9">
        <v>11</v>
      </c>
      <c r="T18" s="9">
        <v>11</v>
      </c>
      <c r="U18" s="9">
        <v>11</v>
      </c>
      <c r="V18" s="9">
        <v>11</v>
      </c>
      <c r="W18" s="9">
        <v>11</v>
      </c>
      <c r="X18" s="9">
        <v>11</v>
      </c>
      <c r="Y18" s="9">
        <v>11</v>
      </c>
      <c r="Z18" s="9">
        <v>11</v>
      </c>
      <c r="AA18" s="9">
        <v>11</v>
      </c>
      <c r="AB18" s="9">
        <v>11</v>
      </c>
      <c r="AC18" s="9">
        <v>11</v>
      </c>
      <c r="AD18" s="3" t="s">
        <v>264</v>
      </c>
      <c r="AE18" s="4">
        <v>45747</v>
      </c>
      <c r="AF18" s="5" t="s">
        <v>285</v>
      </c>
    </row>
    <row r="19" spans="1:32" x14ac:dyDescent="0.25">
      <c r="A19" s="9">
        <v>2025</v>
      </c>
      <c r="B19" s="4">
        <v>45658</v>
      </c>
      <c r="C19" s="4">
        <v>45747</v>
      </c>
      <c r="D19" s="3" t="s">
        <v>81</v>
      </c>
      <c r="E19" s="3">
        <v>3</v>
      </c>
      <c r="F19" s="3" t="s">
        <v>283</v>
      </c>
      <c r="G19" s="9" t="s">
        <v>283</v>
      </c>
      <c r="H19" s="3" t="s">
        <v>222</v>
      </c>
      <c r="I19" s="3" t="s">
        <v>241</v>
      </c>
      <c r="J19" s="3" t="s">
        <v>228</v>
      </c>
      <c r="K19" s="3" t="s">
        <v>242</v>
      </c>
      <c r="L19" t="s">
        <v>92</v>
      </c>
      <c r="M19" s="3">
        <f>8541.93*2</f>
        <v>17083.86</v>
      </c>
      <c r="N19" s="3" t="s">
        <v>263</v>
      </c>
      <c r="O19" s="3">
        <f>6636*2</f>
        <v>13272</v>
      </c>
      <c r="P19" s="3" t="s">
        <v>263</v>
      </c>
      <c r="Q19">
        <v>12</v>
      </c>
      <c r="R19" s="9">
        <v>12</v>
      </c>
      <c r="S19" s="9">
        <v>12</v>
      </c>
      <c r="T19" s="9">
        <v>12</v>
      </c>
      <c r="U19" s="9">
        <v>12</v>
      </c>
      <c r="V19" s="9">
        <v>12</v>
      </c>
      <c r="W19" s="9">
        <v>12</v>
      </c>
      <c r="X19" s="9">
        <v>12</v>
      </c>
      <c r="Y19" s="9">
        <v>12</v>
      </c>
      <c r="Z19" s="9">
        <v>12</v>
      </c>
      <c r="AA19" s="9">
        <v>12</v>
      </c>
      <c r="AB19" s="9">
        <v>12</v>
      </c>
      <c r="AC19" s="9">
        <v>12</v>
      </c>
      <c r="AD19" s="3" t="s">
        <v>264</v>
      </c>
      <c r="AE19" s="4">
        <v>45747</v>
      </c>
      <c r="AF19" s="5" t="s">
        <v>285</v>
      </c>
    </row>
    <row r="20" spans="1:32" x14ac:dyDescent="0.25">
      <c r="A20" s="9">
        <v>2025</v>
      </c>
      <c r="B20" s="4">
        <v>45658</v>
      </c>
      <c r="C20" s="4">
        <v>45747</v>
      </c>
      <c r="D20" s="3" t="s">
        <v>81</v>
      </c>
      <c r="E20" s="3">
        <v>4</v>
      </c>
      <c r="F20" s="3" t="s">
        <v>215</v>
      </c>
      <c r="G20" s="3" t="s">
        <v>215</v>
      </c>
      <c r="H20" s="3" t="s">
        <v>220</v>
      </c>
      <c r="I20" s="3" t="s">
        <v>243</v>
      </c>
      <c r="J20" s="3" t="s">
        <v>244</v>
      </c>
      <c r="K20" s="3" t="s">
        <v>245</v>
      </c>
      <c r="L20" t="s">
        <v>91</v>
      </c>
      <c r="M20" s="3">
        <f>4334.93*2</f>
        <v>8669.86</v>
      </c>
      <c r="N20" s="3" t="s">
        <v>263</v>
      </c>
      <c r="O20" s="3">
        <f>4053.82*2</f>
        <v>8107.64</v>
      </c>
      <c r="P20" s="3" t="s">
        <v>263</v>
      </c>
      <c r="Q20">
        <v>13</v>
      </c>
      <c r="R20" s="9">
        <v>13</v>
      </c>
      <c r="S20" s="9">
        <v>13</v>
      </c>
      <c r="T20" s="9">
        <v>13</v>
      </c>
      <c r="U20" s="9">
        <v>13</v>
      </c>
      <c r="V20" s="9">
        <v>13</v>
      </c>
      <c r="W20" s="9">
        <v>13</v>
      </c>
      <c r="X20" s="9">
        <v>13</v>
      </c>
      <c r="Y20" s="9">
        <v>13</v>
      </c>
      <c r="Z20" s="9">
        <v>13</v>
      </c>
      <c r="AA20" s="9">
        <v>13</v>
      </c>
      <c r="AB20" s="9">
        <v>13</v>
      </c>
      <c r="AC20" s="9">
        <v>13</v>
      </c>
      <c r="AD20" s="3" t="s">
        <v>264</v>
      </c>
      <c r="AE20" s="4">
        <v>45747</v>
      </c>
      <c r="AF20" s="5" t="s">
        <v>285</v>
      </c>
    </row>
    <row r="21" spans="1:32" x14ac:dyDescent="0.25">
      <c r="A21" s="9">
        <v>2025</v>
      </c>
      <c r="B21" s="4">
        <v>45658</v>
      </c>
      <c r="C21" s="4">
        <v>45747</v>
      </c>
      <c r="D21" s="3" t="s">
        <v>81</v>
      </c>
      <c r="E21" s="3">
        <v>4</v>
      </c>
      <c r="F21" s="3" t="s">
        <v>216</v>
      </c>
      <c r="G21" s="3" t="s">
        <v>216</v>
      </c>
      <c r="H21" s="3" t="s">
        <v>222</v>
      </c>
      <c r="I21" s="3" t="s">
        <v>246</v>
      </c>
      <c r="J21" s="3" t="s">
        <v>247</v>
      </c>
      <c r="K21" s="3" t="s">
        <v>248</v>
      </c>
      <c r="L21" t="s">
        <v>92</v>
      </c>
      <c r="M21" s="3">
        <f>5660.53*2</f>
        <v>11321.06</v>
      </c>
      <c r="N21" s="3" t="s">
        <v>263</v>
      </c>
      <c r="O21" s="3">
        <f>4886.78*2</f>
        <v>9773.56</v>
      </c>
      <c r="P21" s="3" t="s">
        <v>263</v>
      </c>
      <c r="Q21">
        <v>14</v>
      </c>
      <c r="R21" s="9">
        <v>14</v>
      </c>
      <c r="S21" s="9">
        <v>14</v>
      </c>
      <c r="T21" s="9">
        <v>14</v>
      </c>
      <c r="U21" s="9">
        <v>14</v>
      </c>
      <c r="V21" s="9">
        <v>14</v>
      </c>
      <c r="W21" s="9">
        <v>14</v>
      </c>
      <c r="X21" s="9">
        <v>14</v>
      </c>
      <c r="Y21" s="9">
        <v>14</v>
      </c>
      <c r="Z21" s="9">
        <v>14</v>
      </c>
      <c r="AA21" s="9">
        <v>14</v>
      </c>
      <c r="AB21" s="9">
        <v>14</v>
      </c>
      <c r="AC21" s="9">
        <v>14</v>
      </c>
      <c r="AD21" s="3" t="s">
        <v>264</v>
      </c>
      <c r="AE21" s="4">
        <v>45747</v>
      </c>
      <c r="AF21" s="5" t="s">
        <v>285</v>
      </c>
    </row>
    <row r="22" spans="1:32" x14ac:dyDescent="0.25">
      <c r="A22" s="9">
        <v>2025</v>
      </c>
      <c r="B22" s="4">
        <v>45658</v>
      </c>
      <c r="C22" s="4">
        <v>45747</v>
      </c>
      <c r="D22" s="3" t="s">
        <v>81</v>
      </c>
      <c r="E22" s="3">
        <v>4</v>
      </c>
      <c r="F22" s="3" t="s">
        <v>215</v>
      </c>
      <c r="G22" s="3" t="s">
        <v>215</v>
      </c>
      <c r="H22" s="3" t="s">
        <v>220</v>
      </c>
      <c r="I22" s="3" t="s">
        <v>254</v>
      </c>
      <c r="J22" s="3" t="s">
        <v>255</v>
      </c>
      <c r="K22" s="3" t="s">
        <v>228</v>
      </c>
      <c r="L22" t="s">
        <v>91</v>
      </c>
      <c r="M22" s="3">
        <f>5598.23*2</f>
        <v>11196.46</v>
      </c>
      <c r="N22" s="3" t="s">
        <v>263</v>
      </c>
      <c r="O22" s="3">
        <f>4847.94*2</f>
        <v>9695.8799999999992</v>
      </c>
      <c r="P22" s="3" t="s">
        <v>263</v>
      </c>
      <c r="Q22">
        <v>15</v>
      </c>
      <c r="R22" s="9">
        <v>15</v>
      </c>
      <c r="S22" s="9">
        <v>15</v>
      </c>
      <c r="T22" s="9">
        <v>15</v>
      </c>
      <c r="U22" s="9">
        <v>15</v>
      </c>
      <c r="V22" s="9">
        <v>15</v>
      </c>
      <c r="W22" s="9">
        <v>15</v>
      </c>
      <c r="X22" s="9">
        <v>15</v>
      </c>
      <c r="Y22" s="9">
        <v>15</v>
      </c>
      <c r="Z22" s="9">
        <v>15</v>
      </c>
      <c r="AA22" s="9">
        <v>15</v>
      </c>
      <c r="AB22" s="9">
        <v>15</v>
      </c>
      <c r="AC22" s="9">
        <v>15</v>
      </c>
      <c r="AD22" s="3" t="s">
        <v>264</v>
      </c>
      <c r="AE22" s="4">
        <v>45747</v>
      </c>
      <c r="AF22" s="5" t="s">
        <v>285</v>
      </c>
    </row>
    <row r="23" spans="1:32" x14ac:dyDescent="0.25">
      <c r="A23" s="9">
        <v>2025</v>
      </c>
      <c r="B23" s="4">
        <v>45658</v>
      </c>
      <c r="C23" s="4">
        <v>45747</v>
      </c>
      <c r="D23" s="3" t="s">
        <v>90</v>
      </c>
      <c r="E23" s="3">
        <v>4</v>
      </c>
      <c r="F23" s="3" t="s">
        <v>212</v>
      </c>
      <c r="G23" s="3" t="s">
        <v>212</v>
      </c>
      <c r="H23" s="3" t="s">
        <v>220</v>
      </c>
      <c r="I23" s="3" t="s">
        <v>260</v>
      </c>
      <c r="J23" s="3" t="s">
        <v>261</v>
      </c>
      <c r="K23" s="3" t="s">
        <v>262</v>
      </c>
      <c r="L23" s="3" t="s">
        <v>91</v>
      </c>
      <c r="M23" s="3">
        <f>4749.93*2</f>
        <v>9499.86</v>
      </c>
      <c r="N23" s="3" t="s">
        <v>263</v>
      </c>
      <c r="O23" s="3">
        <f>4175.38*2</f>
        <v>8350.76</v>
      </c>
      <c r="P23" s="3" t="s">
        <v>263</v>
      </c>
      <c r="Q23">
        <v>16</v>
      </c>
      <c r="R23" s="9">
        <v>16</v>
      </c>
      <c r="S23" s="9">
        <v>16</v>
      </c>
      <c r="T23" s="9">
        <v>16</v>
      </c>
      <c r="U23" s="9">
        <v>16</v>
      </c>
      <c r="V23" s="9">
        <v>16</v>
      </c>
      <c r="W23" s="9">
        <v>16</v>
      </c>
      <c r="X23" s="9">
        <v>16</v>
      </c>
      <c r="Y23" s="9">
        <v>16</v>
      </c>
      <c r="Z23" s="9">
        <v>16</v>
      </c>
      <c r="AA23" s="9">
        <v>16</v>
      </c>
      <c r="AB23" s="9">
        <v>16</v>
      </c>
      <c r="AC23" s="9">
        <v>16</v>
      </c>
      <c r="AD23" s="3" t="s">
        <v>264</v>
      </c>
      <c r="AE23" s="4">
        <v>45747</v>
      </c>
      <c r="AF23" s="5" t="s">
        <v>285</v>
      </c>
    </row>
    <row r="25" spans="1:32" x14ac:dyDescent="0.25">
      <c r="C25" s="13"/>
      <c r="D25" s="13"/>
    </row>
    <row r="26" spans="1:32" x14ac:dyDescent="0.25">
      <c r="C26" s="13"/>
      <c r="D26" s="13"/>
    </row>
    <row r="27" spans="1:32" x14ac:dyDescent="0.25">
      <c r="C27" s="13"/>
      <c r="D27" s="13"/>
    </row>
    <row r="28" spans="1:32" x14ac:dyDescent="0.25">
      <c r="C28" s="13"/>
      <c r="D28" s="13"/>
    </row>
    <row r="29" spans="1:32" x14ac:dyDescent="0.25">
      <c r="C29" s="13"/>
      <c r="D29" s="13"/>
    </row>
    <row r="30" spans="1:32" x14ac:dyDescent="0.25">
      <c r="C30" s="13"/>
      <c r="D30" s="13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3" xr:uid="{00000000-0002-0000-0000-000000000000}">
      <formula1>Hidden_13</formula1>
    </dataValidation>
    <dataValidation type="list" allowBlank="1" showErrorMessage="1" sqref="L8:L23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9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3">
        <v>1</v>
      </c>
      <c r="B4" s="3" t="s">
        <v>274</v>
      </c>
      <c r="C4" s="3">
        <v>0</v>
      </c>
      <c r="D4" s="3">
        <v>0</v>
      </c>
      <c r="E4" s="3" t="s">
        <v>263</v>
      </c>
      <c r="F4" s="3" t="s">
        <v>267</v>
      </c>
    </row>
    <row r="5" spans="1:6" x14ac:dyDescent="0.25">
      <c r="A5" s="3">
        <v>2</v>
      </c>
      <c r="B5" s="3" t="s">
        <v>274</v>
      </c>
      <c r="C5" s="3">
        <v>0</v>
      </c>
      <c r="D5" s="3">
        <v>0</v>
      </c>
      <c r="E5" s="3" t="s">
        <v>263</v>
      </c>
      <c r="F5" s="3" t="s">
        <v>267</v>
      </c>
    </row>
    <row r="6" spans="1:6" x14ac:dyDescent="0.25">
      <c r="A6" s="3">
        <v>3</v>
      </c>
      <c r="B6" s="3" t="s">
        <v>274</v>
      </c>
      <c r="C6" s="3">
        <v>0</v>
      </c>
      <c r="D6" s="3">
        <v>0</v>
      </c>
      <c r="E6" s="3" t="s">
        <v>263</v>
      </c>
      <c r="F6" s="3" t="s">
        <v>267</v>
      </c>
    </row>
    <row r="7" spans="1:6" x14ac:dyDescent="0.25">
      <c r="A7" s="3">
        <v>4</v>
      </c>
      <c r="B7" s="3" t="s">
        <v>274</v>
      </c>
      <c r="C7" s="3">
        <v>0</v>
      </c>
      <c r="D7" s="3">
        <v>0</v>
      </c>
      <c r="E7" s="3" t="s">
        <v>263</v>
      </c>
      <c r="F7" s="3" t="s">
        <v>267</v>
      </c>
    </row>
    <row r="8" spans="1:6" x14ac:dyDescent="0.25">
      <c r="A8" s="3">
        <v>5</v>
      </c>
      <c r="B8" s="3" t="s">
        <v>274</v>
      </c>
      <c r="C8" s="3">
        <v>0</v>
      </c>
      <c r="D8" s="3">
        <v>0</v>
      </c>
      <c r="E8" s="3" t="s">
        <v>263</v>
      </c>
      <c r="F8" s="3" t="s">
        <v>267</v>
      </c>
    </row>
    <row r="9" spans="1:6" x14ac:dyDescent="0.25">
      <c r="A9" s="3">
        <v>6</v>
      </c>
      <c r="B9" s="3" t="s">
        <v>274</v>
      </c>
      <c r="C9" s="3">
        <v>0</v>
      </c>
      <c r="D9" s="3">
        <v>0</v>
      </c>
      <c r="E9" s="3" t="s">
        <v>263</v>
      </c>
      <c r="F9" s="3" t="s">
        <v>267</v>
      </c>
    </row>
    <row r="10" spans="1:6" x14ac:dyDescent="0.25">
      <c r="A10" s="3">
        <v>7</v>
      </c>
      <c r="B10" s="3" t="s">
        <v>274</v>
      </c>
      <c r="C10" s="3">
        <v>0</v>
      </c>
      <c r="D10" s="3">
        <v>0</v>
      </c>
      <c r="E10" s="3" t="s">
        <v>263</v>
      </c>
      <c r="F10" s="3" t="s">
        <v>267</v>
      </c>
    </row>
    <row r="11" spans="1:6" x14ac:dyDescent="0.25">
      <c r="A11" s="3">
        <v>8</v>
      </c>
      <c r="B11" s="3" t="s">
        <v>274</v>
      </c>
      <c r="C11" s="3">
        <v>0</v>
      </c>
      <c r="D11" s="3">
        <v>0</v>
      </c>
      <c r="E11" s="3" t="s">
        <v>263</v>
      </c>
      <c r="F11" s="3" t="s">
        <v>267</v>
      </c>
    </row>
    <row r="12" spans="1:6" x14ac:dyDescent="0.25">
      <c r="A12" s="3">
        <v>9</v>
      </c>
      <c r="B12" s="3" t="s">
        <v>274</v>
      </c>
      <c r="C12" s="3">
        <v>0</v>
      </c>
      <c r="D12" s="3">
        <v>0</v>
      </c>
      <c r="E12" s="3" t="s">
        <v>263</v>
      </c>
      <c r="F12" s="3" t="s">
        <v>267</v>
      </c>
    </row>
    <row r="13" spans="1:6" x14ac:dyDescent="0.25">
      <c r="A13" s="3">
        <v>10</v>
      </c>
      <c r="B13" s="3" t="s">
        <v>274</v>
      </c>
      <c r="C13" s="3">
        <v>0</v>
      </c>
      <c r="D13" s="3">
        <v>0</v>
      </c>
      <c r="E13" s="3" t="s">
        <v>263</v>
      </c>
      <c r="F13" s="3" t="s">
        <v>267</v>
      </c>
    </row>
    <row r="14" spans="1:6" x14ac:dyDescent="0.25">
      <c r="A14" s="3">
        <v>11</v>
      </c>
      <c r="B14" s="3" t="s">
        <v>274</v>
      </c>
      <c r="C14" s="3">
        <v>0</v>
      </c>
      <c r="D14" s="3">
        <v>0</v>
      </c>
      <c r="E14" s="3" t="s">
        <v>263</v>
      </c>
      <c r="F14" s="3" t="s">
        <v>267</v>
      </c>
    </row>
    <row r="15" spans="1:6" x14ac:dyDescent="0.25">
      <c r="A15" s="3">
        <v>12</v>
      </c>
      <c r="B15" s="3" t="s">
        <v>274</v>
      </c>
      <c r="C15" s="3">
        <v>0</v>
      </c>
      <c r="D15" s="3">
        <v>0</v>
      </c>
      <c r="E15" s="3" t="s">
        <v>263</v>
      </c>
      <c r="F15" s="3" t="s">
        <v>267</v>
      </c>
    </row>
    <row r="16" spans="1:6" x14ac:dyDescent="0.25">
      <c r="A16" s="3">
        <v>13</v>
      </c>
      <c r="B16" s="3" t="s">
        <v>274</v>
      </c>
      <c r="C16" s="3">
        <v>0</v>
      </c>
      <c r="D16" s="3">
        <v>0</v>
      </c>
      <c r="E16" s="3" t="s">
        <v>263</v>
      </c>
      <c r="F16" s="3" t="s">
        <v>267</v>
      </c>
    </row>
    <row r="17" spans="1:6" x14ac:dyDescent="0.25">
      <c r="A17" s="3">
        <v>14</v>
      </c>
      <c r="B17" s="3" t="s">
        <v>274</v>
      </c>
      <c r="C17" s="3">
        <v>0</v>
      </c>
      <c r="D17" s="3">
        <v>0</v>
      </c>
      <c r="E17" s="3" t="s">
        <v>263</v>
      </c>
      <c r="F17" s="3" t="s">
        <v>267</v>
      </c>
    </row>
    <row r="18" spans="1:6" x14ac:dyDescent="0.25">
      <c r="A18" s="3">
        <v>15</v>
      </c>
      <c r="B18" s="3" t="s">
        <v>274</v>
      </c>
      <c r="C18" s="3">
        <v>0</v>
      </c>
      <c r="D18" s="3">
        <v>0</v>
      </c>
      <c r="E18" s="3" t="s">
        <v>263</v>
      </c>
      <c r="F18" s="3" t="s">
        <v>267</v>
      </c>
    </row>
    <row r="19" spans="1:6" x14ac:dyDescent="0.25">
      <c r="A19" s="3">
        <v>16</v>
      </c>
      <c r="B19" s="3" t="s">
        <v>274</v>
      </c>
      <c r="C19" s="3">
        <v>0</v>
      </c>
      <c r="D19" s="3">
        <v>0</v>
      </c>
      <c r="E19" s="3" t="s">
        <v>263</v>
      </c>
      <c r="F19" s="3" t="s">
        <v>267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9"/>
  <sheetViews>
    <sheetView topLeftCell="A3" workbookViewId="0">
      <selection activeCell="J13" sqref="J1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3">
        <v>1</v>
      </c>
      <c r="B4" s="3" t="s">
        <v>275</v>
      </c>
      <c r="C4" s="3">
        <v>0</v>
      </c>
      <c r="D4" s="3">
        <v>0</v>
      </c>
      <c r="E4" s="3" t="s">
        <v>263</v>
      </c>
      <c r="F4" s="3" t="s">
        <v>267</v>
      </c>
    </row>
    <row r="5" spans="1:6" x14ac:dyDescent="0.25">
      <c r="A5" s="3">
        <v>2</v>
      </c>
      <c r="B5" s="3" t="s">
        <v>275</v>
      </c>
      <c r="C5" s="3">
        <v>0</v>
      </c>
      <c r="D5" s="3">
        <v>0</v>
      </c>
      <c r="E5" s="3" t="s">
        <v>263</v>
      </c>
      <c r="F5" s="3" t="s">
        <v>267</v>
      </c>
    </row>
    <row r="6" spans="1:6" x14ac:dyDescent="0.25">
      <c r="A6" s="3">
        <v>3</v>
      </c>
      <c r="B6" s="3" t="s">
        <v>275</v>
      </c>
      <c r="C6" s="3">
        <v>0</v>
      </c>
      <c r="D6" s="3">
        <v>0</v>
      </c>
      <c r="E6" s="3" t="s">
        <v>263</v>
      </c>
      <c r="F6" s="3" t="s">
        <v>267</v>
      </c>
    </row>
    <row r="7" spans="1:6" x14ac:dyDescent="0.25">
      <c r="A7" s="3">
        <v>4</v>
      </c>
      <c r="B7" s="3" t="s">
        <v>275</v>
      </c>
      <c r="C7" s="3">
        <v>0</v>
      </c>
      <c r="D7" s="3">
        <v>0</v>
      </c>
      <c r="E7" s="3" t="s">
        <v>263</v>
      </c>
      <c r="F7" s="3" t="s">
        <v>267</v>
      </c>
    </row>
    <row r="8" spans="1:6" x14ac:dyDescent="0.25">
      <c r="A8" s="3">
        <v>5</v>
      </c>
      <c r="B8" s="3" t="s">
        <v>275</v>
      </c>
      <c r="C8" s="3">
        <v>0</v>
      </c>
      <c r="D8" s="3">
        <v>0</v>
      </c>
      <c r="E8" s="3" t="s">
        <v>263</v>
      </c>
      <c r="F8" s="3" t="s">
        <v>267</v>
      </c>
    </row>
    <row r="9" spans="1:6" x14ac:dyDescent="0.25">
      <c r="A9" s="3">
        <v>6</v>
      </c>
      <c r="B9" s="3" t="s">
        <v>275</v>
      </c>
      <c r="C9" s="3">
        <v>0</v>
      </c>
      <c r="D9" s="3">
        <v>0</v>
      </c>
      <c r="E9" s="3" t="s">
        <v>263</v>
      </c>
      <c r="F9" s="3" t="s">
        <v>267</v>
      </c>
    </row>
    <row r="10" spans="1:6" x14ac:dyDescent="0.25">
      <c r="A10" s="3">
        <v>7</v>
      </c>
      <c r="B10" s="3" t="s">
        <v>275</v>
      </c>
      <c r="C10" s="3">
        <v>0</v>
      </c>
      <c r="D10" s="3">
        <v>0</v>
      </c>
      <c r="E10" s="3" t="s">
        <v>263</v>
      </c>
      <c r="F10" s="3" t="s">
        <v>267</v>
      </c>
    </row>
    <row r="11" spans="1:6" x14ac:dyDescent="0.25">
      <c r="A11" s="3">
        <v>8</v>
      </c>
      <c r="B11" s="3" t="s">
        <v>275</v>
      </c>
      <c r="C11" s="3">
        <v>0</v>
      </c>
      <c r="D11" s="3">
        <v>0</v>
      </c>
      <c r="E11" s="3" t="s">
        <v>263</v>
      </c>
      <c r="F11" s="3" t="s">
        <v>267</v>
      </c>
    </row>
    <row r="12" spans="1:6" x14ac:dyDescent="0.25">
      <c r="A12" s="3">
        <v>9</v>
      </c>
      <c r="B12" s="3" t="s">
        <v>275</v>
      </c>
      <c r="C12" s="3">
        <v>0</v>
      </c>
      <c r="D12" s="3">
        <v>0</v>
      </c>
      <c r="E12" s="3" t="s">
        <v>263</v>
      </c>
      <c r="F12" s="3" t="s">
        <v>267</v>
      </c>
    </row>
    <row r="13" spans="1:6" x14ac:dyDescent="0.25">
      <c r="A13" s="3">
        <v>10</v>
      </c>
      <c r="B13" s="3" t="s">
        <v>275</v>
      </c>
      <c r="C13" s="3">
        <v>0</v>
      </c>
      <c r="D13" s="3">
        <v>0</v>
      </c>
      <c r="E13" s="3" t="s">
        <v>263</v>
      </c>
      <c r="F13" s="3" t="s">
        <v>267</v>
      </c>
    </row>
    <row r="14" spans="1:6" x14ac:dyDescent="0.25">
      <c r="A14" s="3">
        <v>11</v>
      </c>
      <c r="B14" s="3" t="s">
        <v>275</v>
      </c>
      <c r="C14" s="3">
        <v>0</v>
      </c>
      <c r="D14" s="3">
        <v>0</v>
      </c>
      <c r="E14" s="3" t="s">
        <v>263</v>
      </c>
      <c r="F14" s="3" t="s">
        <v>267</v>
      </c>
    </row>
    <row r="15" spans="1:6" x14ac:dyDescent="0.25">
      <c r="A15" s="3">
        <v>12</v>
      </c>
      <c r="B15" s="3" t="s">
        <v>275</v>
      </c>
      <c r="C15" s="3">
        <v>0</v>
      </c>
      <c r="D15" s="3">
        <v>0</v>
      </c>
      <c r="E15" s="3" t="s">
        <v>263</v>
      </c>
      <c r="F15" s="3" t="s">
        <v>267</v>
      </c>
    </row>
    <row r="16" spans="1:6" x14ac:dyDescent="0.25">
      <c r="A16" s="3">
        <v>13</v>
      </c>
      <c r="B16" s="3" t="s">
        <v>275</v>
      </c>
      <c r="C16" s="3">
        <v>0</v>
      </c>
      <c r="D16" s="3">
        <v>0</v>
      </c>
      <c r="E16" s="3" t="s">
        <v>263</v>
      </c>
      <c r="F16" s="3" t="s">
        <v>267</v>
      </c>
    </row>
    <row r="17" spans="1:6" x14ac:dyDescent="0.25">
      <c r="A17" s="3">
        <v>14</v>
      </c>
      <c r="B17" s="3" t="s">
        <v>275</v>
      </c>
      <c r="C17" s="3">
        <v>0</v>
      </c>
      <c r="D17" s="3">
        <v>0</v>
      </c>
      <c r="E17" s="3" t="s">
        <v>263</v>
      </c>
      <c r="F17" s="3" t="s">
        <v>267</v>
      </c>
    </row>
    <row r="18" spans="1:6" x14ac:dyDescent="0.25">
      <c r="A18" s="3">
        <v>15</v>
      </c>
      <c r="B18" s="3" t="s">
        <v>275</v>
      </c>
      <c r="C18" s="3">
        <v>0</v>
      </c>
      <c r="D18" s="3">
        <v>0</v>
      </c>
      <c r="E18" s="3" t="s">
        <v>263</v>
      </c>
      <c r="F18" s="3" t="s">
        <v>267</v>
      </c>
    </row>
    <row r="19" spans="1:6" x14ac:dyDescent="0.25">
      <c r="A19" s="3">
        <v>16</v>
      </c>
      <c r="B19" s="3" t="s">
        <v>275</v>
      </c>
      <c r="C19" s="3">
        <v>0</v>
      </c>
      <c r="D19" s="3">
        <v>0</v>
      </c>
      <c r="E19" s="3" t="s">
        <v>263</v>
      </c>
      <c r="F19" s="3" t="s">
        <v>267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9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3">
        <v>1</v>
      </c>
      <c r="B4" s="9" t="s">
        <v>278</v>
      </c>
      <c r="C4" s="3">
        <v>263.29000000000002</v>
      </c>
      <c r="D4" s="9">
        <v>263.29000000000002</v>
      </c>
      <c r="E4" s="3" t="s">
        <v>263</v>
      </c>
      <c r="F4" s="3" t="s">
        <v>272</v>
      </c>
    </row>
    <row r="5" spans="1:6" x14ac:dyDescent="0.25">
      <c r="A5" s="3">
        <v>2</v>
      </c>
      <c r="B5" s="9" t="s">
        <v>278</v>
      </c>
      <c r="C5" s="3">
        <v>3100</v>
      </c>
      <c r="D5" s="9">
        <v>3100</v>
      </c>
      <c r="E5" s="3" t="s">
        <v>263</v>
      </c>
      <c r="F5" s="3" t="s">
        <v>272</v>
      </c>
    </row>
    <row r="6" spans="1:6" x14ac:dyDescent="0.25">
      <c r="A6" s="3">
        <v>3</v>
      </c>
      <c r="B6" s="9" t="s">
        <v>278</v>
      </c>
      <c r="C6" s="3">
        <v>263.29000000000002</v>
      </c>
      <c r="D6" s="9">
        <v>263.29000000000002</v>
      </c>
      <c r="E6" s="3" t="s">
        <v>263</v>
      </c>
      <c r="F6" s="3" t="s">
        <v>272</v>
      </c>
    </row>
    <row r="7" spans="1:6" x14ac:dyDescent="0.25">
      <c r="A7" s="3">
        <v>4</v>
      </c>
      <c r="B7" s="9" t="s">
        <v>278</v>
      </c>
      <c r="C7" s="3">
        <v>3100</v>
      </c>
      <c r="D7" s="9">
        <v>3100</v>
      </c>
      <c r="E7" s="3" t="s">
        <v>263</v>
      </c>
      <c r="F7" s="3" t="s">
        <v>272</v>
      </c>
    </row>
    <row r="8" spans="1:6" x14ac:dyDescent="0.25">
      <c r="A8" s="3">
        <v>5</v>
      </c>
      <c r="B8" s="9" t="s">
        <v>278</v>
      </c>
      <c r="C8" s="3">
        <v>3100</v>
      </c>
      <c r="D8" s="9">
        <v>3100</v>
      </c>
      <c r="E8" s="3" t="s">
        <v>263</v>
      </c>
      <c r="F8" s="3" t="s">
        <v>272</v>
      </c>
    </row>
    <row r="9" spans="1:6" x14ac:dyDescent="0.25">
      <c r="A9" s="3">
        <v>6</v>
      </c>
      <c r="B9" s="7" t="s">
        <v>278</v>
      </c>
      <c r="C9" s="3">
        <v>2208.2199999999998</v>
      </c>
      <c r="D9" s="9">
        <v>2208.2199999999998</v>
      </c>
      <c r="E9" s="3" t="s">
        <v>263</v>
      </c>
      <c r="F9" s="3" t="s">
        <v>272</v>
      </c>
    </row>
    <row r="10" spans="1:6" x14ac:dyDescent="0.25">
      <c r="A10" s="3">
        <v>7</v>
      </c>
      <c r="B10" s="9" t="s">
        <v>278</v>
      </c>
      <c r="C10" s="3">
        <v>263.29000000000002</v>
      </c>
      <c r="D10" s="9">
        <v>263.29000000000002</v>
      </c>
      <c r="E10" s="3" t="s">
        <v>263</v>
      </c>
      <c r="F10" s="3" t="s">
        <v>272</v>
      </c>
    </row>
    <row r="11" spans="1:6" x14ac:dyDescent="0.25">
      <c r="A11" s="3">
        <v>8</v>
      </c>
      <c r="B11" s="9" t="s">
        <v>278</v>
      </c>
      <c r="C11" s="3">
        <v>3100</v>
      </c>
      <c r="D11" s="9">
        <v>3100</v>
      </c>
      <c r="E11" s="3" t="s">
        <v>263</v>
      </c>
      <c r="F11" s="3" t="s">
        <v>272</v>
      </c>
    </row>
    <row r="12" spans="1:6" x14ac:dyDescent="0.25">
      <c r="A12" s="3">
        <v>9</v>
      </c>
      <c r="B12" s="9" t="s">
        <v>278</v>
      </c>
      <c r="C12" s="3">
        <v>263.29000000000002</v>
      </c>
      <c r="D12" s="9">
        <v>263.29000000000002</v>
      </c>
      <c r="E12" s="3" t="s">
        <v>263</v>
      </c>
      <c r="F12" s="3" t="s">
        <v>272</v>
      </c>
    </row>
    <row r="13" spans="1:6" x14ac:dyDescent="0.25">
      <c r="A13" s="3">
        <v>10</v>
      </c>
      <c r="B13" s="9" t="s">
        <v>278</v>
      </c>
      <c r="C13" s="3">
        <v>263.29000000000002</v>
      </c>
      <c r="D13" s="9">
        <v>263.29000000000002</v>
      </c>
      <c r="E13" s="3" t="s">
        <v>263</v>
      </c>
      <c r="F13" s="3" t="s">
        <v>272</v>
      </c>
    </row>
    <row r="14" spans="1:6" x14ac:dyDescent="0.25">
      <c r="A14" s="3">
        <v>11</v>
      </c>
      <c r="B14" s="9" t="s">
        <v>278</v>
      </c>
      <c r="C14" s="3">
        <v>3100</v>
      </c>
      <c r="D14" s="9">
        <v>3100</v>
      </c>
      <c r="E14" s="3" t="s">
        <v>263</v>
      </c>
      <c r="F14" s="3" t="s">
        <v>272</v>
      </c>
    </row>
    <row r="15" spans="1:6" x14ac:dyDescent="0.25">
      <c r="A15" s="3">
        <v>12</v>
      </c>
      <c r="B15" s="9" t="s">
        <v>278</v>
      </c>
      <c r="C15" s="3">
        <v>263.29000000000002</v>
      </c>
      <c r="D15" s="9">
        <v>263.29000000000002</v>
      </c>
      <c r="E15" s="3" t="s">
        <v>263</v>
      </c>
      <c r="F15" s="3" t="s">
        <v>272</v>
      </c>
    </row>
    <row r="16" spans="1:6" x14ac:dyDescent="0.25">
      <c r="A16" s="3">
        <v>13</v>
      </c>
      <c r="B16" s="9" t="s">
        <v>278</v>
      </c>
      <c r="C16" s="3">
        <v>3100</v>
      </c>
      <c r="D16" s="9">
        <v>3100</v>
      </c>
      <c r="E16" s="3" t="s">
        <v>263</v>
      </c>
      <c r="F16" s="3" t="s">
        <v>272</v>
      </c>
    </row>
    <row r="17" spans="1:6" x14ac:dyDescent="0.25">
      <c r="A17" s="3">
        <v>14</v>
      </c>
      <c r="B17" s="9" t="s">
        <v>278</v>
      </c>
      <c r="C17" s="3">
        <v>3100</v>
      </c>
      <c r="D17" s="9">
        <v>3100</v>
      </c>
      <c r="E17" s="3" t="s">
        <v>263</v>
      </c>
      <c r="F17" s="3" t="s">
        <v>272</v>
      </c>
    </row>
    <row r="18" spans="1:6" x14ac:dyDescent="0.25">
      <c r="A18" s="3">
        <v>15</v>
      </c>
      <c r="B18" s="9" t="s">
        <v>278</v>
      </c>
      <c r="C18" s="3">
        <v>3100</v>
      </c>
      <c r="D18" s="9">
        <v>3100</v>
      </c>
      <c r="E18" s="3" t="s">
        <v>263</v>
      </c>
      <c r="F18" s="3" t="s">
        <v>272</v>
      </c>
    </row>
    <row r="19" spans="1:6" x14ac:dyDescent="0.25">
      <c r="A19" s="3">
        <v>16</v>
      </c>
      <c r="B19" s="9" t="s">
        <v>278</v>
      </c>
      <c r="C19" s="3">
        <v>2208.2199999999998</v>
      </c>
      <c r="D19" s="9">
        <v>2208.2199999999998</v>
      </c>
      <c r="E19" s="3" t="s">
        <v>263</v>
      </c>
      <c r="F19" s="3" t="s">
        <v>272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9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3">
        <v>1</v>
      </c>
      <c r="B4" s="3" t="s">
        <v>279</v>
      </c>
      <c r="C4" s="3">
        <v>1075.83</v>
      </c>
      <c r="D4" s="9">
        <v>1075.83</v>
      </c>
      <c r="E4" s="3" t="s">
        <v>263</v>
      </c>
      <c r="F4" s="3" t="s">
        <v>273</v>
      </c>
    </row>
    <row r="5" spans="1:6" x14ac:dyDescent="0.25">
      <c r="A5" s="3">
        <v>2</v>
      </c>
      <c r="B5" s="7" t="s">
        <v>279</v>
      </c>
      <c r="C5" s="3">
        <v>4182.2</v>
      </c>
      <c r="D5" s="9">
        <v>4182.2</v>
      </c>
      <c r="E5" s="3" t="s">
        <v>263</v>
      </c>
      <c r="F5" s="3" t="s">
        <v>273</v>
      </c>
    </row>
    <row r="6" spans="1:6" x14ac:dyDescent="0.25">
      <c r="A6" s="3">
        <v>3</v>
      </c>
      <c r="B6" s="7" t="s">
        <v>279</v>
      </c>
      <c r="C6" s="3">
        <v>2007.66</v>
      </c>
      <c r="D6" s="9">
        <v>2007.66</v>
      </c>
      <c r="E6" s="3" t="s">
        <v>263</v>
      </c>
      <c r="F6" s="3" t="s">
        <v>273</v>
      </c>
    </row>
    <row r="7" spans="1:6" x14ac:dyDescent="0.25">
      <c r="A7" s="3">
        <v>4</v>
      </c>
      <c r="B7" s="7" t="s">
        <v>279</v>
      </c>
      <c r="C7" s="3">
        <v>3609</v>
      </c>
      <c r="D7" s="9">
        <v>3609</v>
      </c>
      <c r="E7" s="3" t="s">
        <v>263</v>
      </c>
      <c r="F7" s="3" t="s">
        <v>273</v>
      </c>
    </row>
    <row r="8" spans="1:6" x14ac:dyDescent="0.25">
      <c r="A8" s="3">
        <v>5</v>
      </c>
      <c r="B8" s="7" t="s">
        <v>279</v>
      </c>
      <c r="C8" s="3">
        <v>3609</v>
      </c>
      <c r="D8" s="9">
        <v>3609</v>
      </c>
      <c r="E8" s="3" t="s">
        <v>263</v>
      </c>
      <c r="F8" s="3" t="s">
        <v>273</v>
      </c>
    </row>
    <row r="9" spans="1:6" x14ac:dyDescent="0.25">
      <c r="A9" s="3">
        <v>6</v>
      </c>
      <c r="B9" s="7" t="s">
        <v>279</v>
      </c>
      <c r="C9" s="3">
        <v>3203.84</v>
      </c>
      <c r="D9" s="9">
        <v>3203.84</v>
      </c>
      <c r="E9" s="3" t="s">
        <v>263</v>
      </c>
      <c r="F9" s="3" t="s">
        <v>273</v>
      </c>
    </row>
    <row r="10" spans="1:6" x14ac:dyDescent="0.25">
      <c r="A10" s="3">
        <v>7</v>
      </c>
      <c r="B10" s="7" t="s">
        <v>279</v>
      </c>
      <c r="C10" s="3">
        <v>1628.62</v>
      </c>
      <c r="D10" s="9">
        <v>1628.62</v>
      </c>
      <c r="E10" s="3" t="s">
        <v>263</v>
      </c>
      <c r="F10" s="3" t="s">
        <v>273</v>
      </c>
    </row>
    <row r="11" spans="1:6" x14ac:dyDescent="0.25">
      <c r="A11" s="3">
        <v>8</v>
      </c>
      <c r="B11" s="7" t="s">
        <v>279</v>
      </c>
      <c r="C11" s="3">
        <v>3739.8</v>
      </c>
      <c r="D11" s="9">
        <v>3739.8</v>
      </c>
      <c r="E11" s="3" t="s">
        <v>263</v>
      </c>
      <c r="F11" s="3" t="s">
        <v>273</v>
      </c>
    </row>
    <row r="12" spans="1:6" x14ac:dyDescent="0.25">
      <c r="A12" s="3">
        <v>9</v>
      </c>
      <c r="B12" s="7" t="s">
        <v>279</v>
      </c>
      <c r="C12" s="3">
        <v>1245.79</v>
      </c>
      <c r="D12" s="9">
        <v>1245.79</v>
      </c>
      <c r="E12" s="3" t="s">
        <v>263</v>
      </c>
      <c r="F12" s="3" t="s">
        <v>273</v>
      </c>
    </row>
    <row r="13" spans="1:6" x14ac:dyDescent="0.25">
      <c r="A13" s="3">
        <v>10</v>
      </c>
      <c r="B13" s="7" t="s">
        <v>279</v>
      </c>
      <c r="C13" s="3">
        <v>1390.14</v>
      </c>
      <c r="D13" s="9">
        <v>1390.14</v>
      </c>
      <c r="E13" s="3" t="s">
        <v>263</v>
      </c>
      <c r="F13" s="3" t="s">
        <v>273</v>
      </c>
    </row>
    <row r="14" spans="1:6" x14ac:dyDescent="0.25">
      <c r="A14" s="3">
        <v>11</v>
      </c>
      <c r="B14" s="7" t="s">
        <v>279</v>
      </c>
      <c r="C14" s="3">
        <v>3501.2</v>
      </c>
      <c r="D14" s="9">
        <v>3501.2</v>
      </c>
      <c r="E14" s="3" t="s">
        <v>263</v>
      </c>
      <c r="F14" s="3" t="s">
        <v>273</v>
      </c>
    </row>
    <row r="15" spans="1:6" x14ac:dyDescent="0.25">
      <c r="A15" s="3">
        <v>12</v>
      </c>
      <c r="B15" s="7" t="s">
        <v>279</v>
      </c>
      <c r="C15" s="3">
        <v>1523.22</v>
      </c>
      <c r="D15" s="9">
        <v>1523.22</v>
      </c>
      <c r="E15" s="3" t="s">
        <v>263</v>
      </c>
      <c r="F15" s="3" t="s">
        <v>273</v>
      </c>
    </row>
    <row r="16" spans="1:6" x14ac:dyDescent="0.25">
      <c r="A16" s="3">
        <v>13</v>
      </c>
      <c r="B16" s="7" t="s">
        <v>279</v>
      </c>
      <c r="C16" s="3">
        <v>3609</v>
      </c>
      <c r="D16" s="9">
        <v>3609</v>
      </c>
      <c r="E16" s="3" t="s">
        <v>263</v>
      </c>
      <c r="F16" s="3" t="s">
        <v>273</v>
      </c>
    </row>
    <row r="17" spans="1:6" x14ac:dyDescent="0.25">
      <c r="A17" s="3">
        <v>14</v>
      </c>
      <c r="B17" s="7" t="s">
        <v>279</v>
      </c>
      <c r="C17" s="3">
        <v>3739.8</v>
      </c>
      <c r="D17" s="9">
        <v>3739.8</v>
      </c>
      <c r="E17" s="3" t="s">
        <v>263</v>
      </c>
      <c r="F17" s="7" t="s">
        <v>273</v>
      </c>
    </row>
    <row r="18" spans="1:6" x14ac:dyDescent="0.25">
      <c r="A18" s="3">
        <v>15</v>
      </c>
      <c r="B18" s="7" t="s">
        <v>279</v>
      </c>
      <c r="C18" s="3">
        <v>3473.4</v>
      </c>
      <c r="D18" s="9">
        <v>3473.4</v>
      </c>
      <c r="E18" s="3" t="s">
        <v>263</v>
      </c>
      <c r="F18" s="3" t="s">
        <v>273</v>
      </c>
    </row>
    <row r="19" spans="1:6" x14ac:dyDescent="0.25">
      <c r="A19" s="3">
        <v>16</v>
      </c>
      <c r="B19" s="7" t="s">
        <v>279</v>
      </c>
      <c r="C19" s="3">
        <v>3302.48</v>
      </c>
      <c r="D19" s="9">
        <v>3302.48</v>
      </c>
      <c r="E19" s="3" t="s">
        <v>263</v>
      </c>
      <c r="F19" s="3" t="s">
        <v>273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9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3">
        <v>1</v>
      </c>
      <c r="B4" s="3" t="s">
        <v>271</v>
      </c>
      <c r="C4" s="3">
        <v>0</v>
      </c>
      <c r="D4" s="7">
        <v>0</v>
      </c>
      <c r="E4" s="3" t="s">
        <v>263</v>
      </c>
      <c r="F4" s="3" t="s">
        <v>272</v>
      </c>
    </row>
    <row r="5" spans="1:6" x14ac:dyDescent="0.25">
      <c r="A5" s="3">
        <v>2</v>
      </c>
      <c r="B5" s="7" t="s">
        <v>271</v>
      </c>
      <c r="C5" s="7">
        <v>0</v>
      </c>
      <c r="D5" s="7">
        <v>0</v>
      </c>
      <c r="E5" s="3" t="s">
        <v>263</v>
      </c>
      <c r="F5" s="3" t="s">
        <v>272</v>
      </c>
    </row>
    <row r="6" spans="1:6" x14ac:dyDescent="0.25">
      <c r="A6" s="3">
        <v>3</v>
      </c>
      <c r="B6" s="7" t="s">
        <v>271</v>
      </c>
      <c r="C6" s="7">
        <v>0</v>
      </c>
      <c r="D6" s="7">
        <v>0</v>
      </c>
      <c r="E6" s="3" t="s">
        <v>263</v>
      </c>
      <c r="F6" s="3" t="s">
        <v>272</v>
      </c>
    </row>
    <row r="7" spans="1:6" x14ac:dyDescent="0.25">
      <c r="A7" s="3">
        <v>4</v>
      </c>
      <c r="B7" s="7" t="s">
        <v>271</v>
      </c>
      <c r="C7" s="7">
        <v>0</v>
      </c>
      <c r="D7" s="7">
        <v>0</v>
      </c>
      <c r="E7" s="3" t="s">
        <v>263</v>
      </c>
      <c r="F7" s="3" t="s">
        <v>272</v>
      </c>
    </row>
    <row r="8" spans="1:6" x14ac:dyDescent="0.25">
      <c r="A8" s="3">
        <v>5</v>
      </c>
      <c r="B8" s="7" t="s">
        <v>271</v>
      </c>
      <c r="C8" s="7">
        <v>0</v>
      </c>
      <c r="D8" s="7">
        <v>0</v>
      </c>
      <c r="E8" s="3" t="s">
        <v>263</v>
      </c>
      <c r="F8" s="3" t="s">
        <v>272</v>
      </c>
    </row>
    <row r="9" spans="1:6" x14ac:dyDescent="0.25">
      <c r="A9" s="3">
        <v>6</v>
      </c>
      <c r="B9" s="7" t="s">
        <v>271</v>
      </c>
      <c r="C9" s="7">
        <v>0</v>
      </c>
      <c r="D9" s="7">
        <v>0</v>
      </c>
      <c r="E9" s="3" t="s">
        <v>263</v>
      </c>
      <c r="F9" s="3" t="s">
        <v>272</v>
      </c>
    </row>
    <row r="10" spans="1:6" x14ac:dyDescent="0.25">
      <c r="A10" s="3">
        <v>7</v>
      </c>
      <c r="B10" s="7" t="s">
        <v>271</v>
      </c>
      <c r="C10" s="7">
        <v>0</v>
      </c>
      <c r="D10" s="7">
        <v>0</v>
      </c>
      <c r="E10" s="3" t="s">
        <v>263</v>
      </c>
      <c r="F10" s="3" t="s">
        <v>272</v>
      </c>
    </row>
    <row r="11" spans="1:6" x14ac:dyDescent="0.25">
      <c r="A11" s="3">
        <v>8</v>
      </c>
      <c r="B11" s="7" t="s">
        <v>271</v>
      </c>
      <c r="C11" s="7">
        <v>0</v>
      </c>
      <c r="D11" s="7">
        <v>0</v>
      </c>
      <c r="E11" s="3" t="s">
        <v>263</v>
      </c>
      <c r="F11" s="3" t="s">
        <v>272</v>
      </c>
    </row>
    <row r="12" spans="1:6" x14ac:dyDescent="0.25">
      <c r="A12" s="3">
        <v>9</v>
      </c>
      <c r="B12" s="7" t="s">
        <v>271</v>
      </c>
      <c r="C12" s="7">
        <v>0</v>
      </c>
      <c r="D12" s="7">
        <v>0</v>
      </c>
      <c r="E12" s="3" t="s">
        <v>263</v>
      </c>
      <c r="F12" s="3" t="s">
        <v>272</v>
      </c>
    </row>
    <row r="13" spans="1:6" x14ac:dyDescent="0.25">
      <c r="A13" s="3">
        <v>10</v>
      </c>
      <c r="B13" s="7" t="s">
        <v>271</v>
      </c>
      <c r="C13" s="7">
        <v>0</v>
      </c>
      <c r="D13" s="7">
        <v>0</v>
      </c>
      <c r="E13" s="3" t="s">
        <v>263</v>
      </c>
      <c r="F13" s="3" t="s">
        <v>272</v>
      </c>
    </row>
    <row r="14" spans="1:6" x14ac:dyDescent="0.25">
      <c r="A14" s="3">
        <v>11</v>
      </c>
      <c r="B14" s="7" t="s">
        <v>271</v>
      </c>
      <c r="C14" s="7">
        <v>0</v>
      </c>
      <c r="D14" s="7">
        <v>0</v>
      </c>
      <c r="E14" s="3" t="s">
        <v>263</v>
      </c>
      <c r="F14" s="3" t="s">
        <v>272</v>
      </c>
    </row>
    <row r="15" spans="1:6" x14ac:dyDescent="0.25">
      <c r="A15" s="3">
        <v>12</v>
      </c>
      <c r="B15" s="7" t="s">
        <v>271</v>
      </c>
      <c r="C15" s="7">
        <v>0</v>
      </c>
      <c r="D15" s="7">
        <v>0</v>
      </c>
      <c r="E15" s="3" t="s">
        <v>263</v>
      </c>
      <c r="F15" s="3" t="s">
        <v>272</v>
      </c>
    </row>
    <row r="16" spans="1:6" x14ac:dyDescent="0.25">
      <c r="A16" s="3">
        <v>13</v>
      </c>
      <c r="B16" s="7" t="s">
        <v>271</v>
      </c>
      <c r="C16" s="7">
        <v>0</v>
      </c>
      <c r="D16" s="7">
        <v>0</v>
      </c>
      <c r="E16" s="3" t="s">
        <v>263</v>
      </c>
      <c r="F16" s="3" t="s">
        <v>272</v>
      </c>
    </row>
    <row r="17" spans="1:6" x14ac:dyDescent="0.25">
      <c r="A17" s="3">
        <v>14</v>
      </c>
      <c r="B17" s="7" t="s">
        <v>271</v>
      </c>
      <c r="C17" s="7">
        <v>0</v>
      </c>
      <c r="D17" s="7">
        <v>0</v>
      </c>
      <c r="E17" s="3" t="s">
        <v>263</v>
      </c>
      <c r="F17" s="3" t="s">
        <v>272</v>
      </c>
    </row>
    <row r="18" spans="1:6" x14ac:dyDescent="0.25">
      <c r="A18" s="3">
        <v>15</v>
      </c>
      <c r="B18" s="7" t="s">
        <v>271</v>
      </c>
      <c r="C18" s="7">
        <v>0</v>
      </c>
      <c r="D18" s="7">
        <v>0</v>
      </c>
      <c r="E18" s="3" t="s">
        <v>263</v>
      </c>
      <c r="F18" s="3" t="s">
        <v>272</v>
      </c>
    </row>
    <row r="19" spans="1:6" x14ac:dyDescent="0.25">
      <c r="A19" s="3">
        <v>16</v>
      </c>
      <c r="B19" s="7" t="s">
        <v>271</v>
      </c>
      <c r="C19" s="7">
        <v>0</v>
      </c>
      <c r="D19" s="7">
        <v>0</v>
      </c>
      <c r="E19" s="3" t="s">
        <v>263</v>
      </c>
      <c r="F19" s="3" t="s">
        <v>272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9"/>
  <sheetViews>
    <sheetView topLeftCell="A3" workbookViewId="0">
      <selection activeCell="D22" sqref="D22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3">
        <v>1</v>
      </c>
      <c r="B4" s="9" t="s">
        <v>277</v>
      </c>
      <c r="C4" s="9">
        <v>0</v>
      </c>
      <c r="D4" s="9">
        <v>0</v>
      </c>
      <c r="E4" s="3" t="s">
        <v>263</v>
      </c>
      <c r="F4" s="3" t="s">
        <v>276</v>
      </c>
    </row>
    <row r="5" spans="1:6" x14ac:dyDescent="0.25">
      <c r="A5" s="3">
        <v>2</v>
      </c>
      <c r="B5" s="3" t="s">
        <v>277</v>
      </c>
      <c r="C5" s="3">
        <v>0</v>
      </c>
      <c r="D5" s="8">
        <v>0</v>
      </c>
      <c r="E5" s="3" t="s">
        <v>263</v>
      </c>
      <c r="F5" s="3" t="s">
        <v>267</v>
      </c>
    </row>
    <row r="6" spans="1:6" x14ac:dyDescent="0.25">
      <c r="A6" s="3">
        <v>3</v>
      </c>
      <c r="B6" s="9" t="s">
        <v>277</v>
      </c>
      <c r="C6" s="9">
        <v>0</v>
      </c>
      <c r="D6" s="9">
        <v>0</v>
      </c>
      <c r="E6" s="3" t="s">
        <v>263</v>
      </c>
      <c r="F6" s="3" t="s">
        <v>267</v>
      </c>
    </row>
    <row r="7" spans="1:6" x14ac:dyDescent="0.25">
      <c r="A7" s="3">
        <v>4</v>
      </c>
      <c r="B7" s="9" t="s">
        <v>277</v>
      </c>
      <c r="C7" s="9">
        <v>0</v>
      </c>
      <c r="D7" s="9">
        <v>0</v>
      </c>
      <c r="E7" s="3" t="s">
        <v>263</v>
      </c>
      <c r="F7" s="3" t="s">
        <v>267</v>
      </c>
    </row>
    <row r="8" spans="1:6" x14ac:dyDescent="0.25">
      <c r="A8" s="3">
        <v>5</v>
      </c>
      <c r="B8" s="9" t="s">
        <v>277</v>
      </c>
      <c r="C8" s="9">
        <v>0</v>
      </c>
      <c r="D8" s="9">
        <v>0</v>
      </c>
      <c r="E8" s="3" t="s">
        <v>263</v>
      </c>
      <c r="F8" s="3" t="s">
        <v>267</v>
      </c>
    </row>
    <row r="9" spans="1:6" x14ac:dyDescent="0.25">
      <c r="A9" s="3">
        <v>6</v>
      </c>
      <c r="B9" s="9" t="s">
        <v>277</v>
      </c>
      <c r="C9" s="9">
        <v>0</v>
      </c>
      <c r="D9" s="9">
        <v>0</v>
      </c>
      <c r="E9" s="3" t="s">
        <v>263</v>
      </c>
      <c r="F9" s="3" t="s">
        <v>267</v>
      </c>
    </row>
    <row r="10" spans="1:6" x14ac:dyDescent="0.25">
      <c r="A10" s="3">
        <v>7</v>
      </c>
      <c r="B10" s="9" t="s">
        <v>277</v>
      </c>
      <c r="C10" s="9">
        <v>0</v>
      </c>
      <c r="D10" s="9">
        <v>0</v>
      </c>
      <c r="E10" s="3" t="s">
        <v>263</v>
      </c>
      <c r="F10" s="3" t="s">
        <v>267</v>
      </c>
    </row>
    <row r="11" spans="1:6" x14ac:dyDescent="0.25">
      <c r="A11" s="3">
        <v>8</v>
      </c>
      <c r="B11" s="9" t="s">
        <v>277</v>
      </c>
      <c r="C11" s="9">
        <v>0</v>
      </c>
      <c r="D11" s="9">
        <v>0</v>
      </c>
      <c r="E11" s="3" t="s">
        <v>263</v>
      </c>
      <c r="F11" s="3" t="s">
        <v>267</v>
      </c>
    </row>
    <row r="12" spans="1:6" x14ac:dyDescent="0.25">
      <c r="A12" s="3">
        <v>9</v>
      </c>
      <c r="B12" s="9" t="s">
        <v>277</v>
      </c>
      <c r="C12" s="9">
        <v>0</v>
      </c>
      <c r="D12" s="9">
        <v>0</v>
      </c>
      <c r="E12" s="3" t="s">
        <v>263</v>
      </c>
      <c r="F12" s="3" t="s">
        <v>267</v>
      </c>
    </row>
    <row r="13" spans="1:6" x14ac:dyDescent="0.25">
      <c r="A13" s="3">
        <v>10</v>
      </c>
      <c r="B13" s="9" t="s">
        <v>277</v>
      </c>
      <c r="C13" s="9">
        <v>0</v>
      </c>
      <c r="D13" s="9">
        <v>0</v>
      </c>
      <c r="E13" s="3" t="s">
        <v>263</v>
      </c>
      <c r="F13" s="3" t="s">
        <v>267</v>
      </c>
    </row>
    <row r="14" spans="1:6" x14ac:dyDescent="0.25">
      <c r="A14" s="3">
        <v>11</v>
      </c>
      <c r="B14" s="9" t="s">
        <v>277</v>
      </c>
      <c r="C14" s="9">
        <v>0</v>
      </c>
      <c r="D14" s="9">
        <v>0</v>
      </c>
      <c r="E14" s="3" t="s">
        <v>263</v>
      </c>
      <c r="F14" s="3" t="s">
        <v>267</v>
      </c>
    </row>
    <row r="15" spans="1:6" x14ac:dyDescent="0.25">
      <c r="A15" s="3">
        <v>12</v>
      </c>
      <c r="B15" s="9" t="s">
        <v>277</v>
      </c>
      <c r="C15" s="9">
        <v>0</v>
      </c>
      <c r="D15" s="9">
        <v>0</v>
      </c>
      <c r="E15" s="3" t="s">
        <v>263</v>
      </c>
      <c r="F15" s="3" t="s">
        <v>276</v>
      </c>
    </row>
    <row r="16" spans="1:6" x14ac:dyDescent="0.25">
      <c r="A16" s="3">
        <v>13</v>
      </c>
      <c r="B16" s="9" t="s">
        <v>277</v>
      </c>
      <c r="C16" s="9">
        <v>0</v>
      </c>
      <c r="D16" s="9">
        <v>0</v>
      </c>
      <c r="E16" s="3" t="s">
        <v>263</v>
      </c>
      <c r="F16" s="3" t="s">
        <v>276</v>
      </c>
    </row>
    <row r="17" spans="1:6" x14ac:dyDescent="0.25">
      <c r="A17" s="3">
        <v>14</v>
      </c>
      <c r="B17" s="9" t="s">
        <v>277</v>
      </c>
      <c r="C17" s="9">
        <v>0</v>
      </c>
      <c r="D17" s="9">
        <v>0</v>
      </c>
      <c r="E17" s="3" t="s">
        <v>263</v>
      </c>
      <c r="F17" s="3" t="s">
        <v>267</v>
      </c>
    </row>
    <row r="18" spans="1:6" x14ac:dyDescent="0.25">
      <c r="A18" s="3">
        <v>15</v>
      </c>
      <c r="B18" s="9" t="s">
        <v>277</v>
      </c>
      <c r="C18" s="9">
        <v>0</v>
      </c>
      <c r="D18" s="9">
        <v>0</v>
      </c>
      <c r="E18" s="3" t="s">
        <v>263</v>
      </c>
      <c r="F18" s="3" t="s">
        <v>267</v>
      </c>
    </row>
    <row r="19" spans="1:6" x14ac:dyDescent="0.25">
      <c r="A19" s="3">
        <v>16</v>
      </c>
      <c r="B19" s="9" t="s">
        <v>277</v>
      </c>
      <c r="C19" s="9">
        <v>0</v>
      </c>
      <c r="D19" s="9">
        <v>0</v>
      </c>
      <c r="E19" s="3" t="s">
        <v>263</v>
      </c>
      <c r="F19" s="3" t="s">
        <v>267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9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3">
        <v>1</v>
      </c>
      <c r="B4" s="3" t="s">
        <v>271</v>
      </c>
      <c r="C4" s="3" t="s">
        <v>272</v>
      </c>
    </row>
    <row r="5" spans="1:3" x14ac:dyDescent="0.25">
      <c r="A5" s="3">
        <v>2</v>
      </c>
      <c r="B5" s="7" t="s">
        <v>271</v>
      </c>
      <c r="C5" s="3" t="s">
        <v>272</v>
      </c>
    </row>
    <row r="6" spans="1:3" x14ac:dyDescent="0.25">
      <c r="A6" s="3">
        <v>3</v>
      </c>
      <c r="B6" s="7" t="s">
        <v>271</v>
      </c>
      <c r="C6" s="3" t="s">
        <v>272</v>
      </c>
    </row>
    <row r="7" spans="1:3" x14ac:dyDescent="0.25">
      <c r="A7" s="3">
        <v>4</v>
      </c>
      <c r="B7" s="7" t="s">
        <v>271</v>
      </c>
      <c r="C7" s="3" t="s">
        <v>272</v>
      </c>
    </row>
    <row r="8" spans="1:3" x14ac:dyDescent="0.25">
      <c r="A8" s="3">
        <v>5</v>
      </c>
      <c r="B8" s="7" t="s">
        <v>271</v>
      </c>
      <c r="C8" s="3" t="s">
        <v>272</v>
      </c>
    </row>
    <row r="9" spans="1:3" x14ac:dyDescent="0.25">
      <c r="A9" s="3">
        <v>6</v>
      </c>
      <c r="B9" s="7" t="s">
        <v>271</v>
      </c>
      <c r="C9" s="3" t="s">
        <v>272</v>
      </c>
    </row>
    <row r="10" spans="1:3" x14ac:dyDescent="0.25">
      <c r="A10" s="3">
        <v>7</v>
      </c>
      <c r="B10" s="7" t="s">
        <v>271</v>
      </c>
      <c r="C10" s="3" t="s">
        <v>272</v>
      </c>
    </row>
    <row r="11" spans="1:3" x14ac:dyDescent="0.25">
      <c r="A11" s="3">
        <v>8</v>
      </c>
      <c r="B11" s="7" t="s">
        <v>271</v>
      </c>
      <c r="C11" s="3" t="s">
        <v>272</v>
      </c>
    </row>
    <row r="12" spans="1:3" x14ac:dyDescent="0.25">
      <c r="A12" s="3">
        <v>9</v>
      </c>
      <c r="B12" s="7" t="s">
        <v>271</v>
      </c>
      <c r="C12" s="3" t="s">
        <v>272</v>
      </c>
    </row>
    <row r="13" spans="1:3" x14ac:dyDescent="0.25">
      <c r="A13" s="3">
        <v>10</v>
      </c>
      <c r="B13" s="7" t="s">
        <v>271</v>
      </c>
      <c r="C13" s="3" t="s">
        <v>272</v>
      </c>
    </row>
    <row r="14" spans="1:3" x14ac:dyDescent="0.25">
      <c r="A14" s="3">
        <v>11</v>
      </c>
      <c r="B14" s="7" t="s">
        <v>271</v>
      </c>
      <c r="C14" s="3" t="s">
        <v>272</v>
      </c>
    </row>
    <row r="15" spans="1:3" x14ac:dyDescent="0.25">
      <c r="A15" s="3">
        <v>12</v>
      </c>
      <c r="B15" s="7" t="s">
        <v>271</v>
      </c>
      <c r="C15" s="3" t="s">
        <v>272</v>
      </c>
    </row>
    <row r="16" spans="1:3" x14ac:dyDescent="0.25">
      <c r="A16" s="3">
        <v>13</v>
      </c>
      <c r="B16" s="7" t="s">
        <v>271</v>
      </c>
      <c r="C16" s="3" t="s">
        <v>272</v>
      </c>
    </row>
    <row r="17" spans="1:3" x14ac:dyDescent="0.25">
      <c r="A17" s="3">
        <v>14</v>
      </c>
      <c r="B17" s="7" t="s">
        <v>271</v>
      </c>
      <c r="C17" s="3" t="s">
        <v>272</v>
      </c>
    </row>
    <row r="18" spans="1:3" x14ac:dyDescent="0.25">
      <c r="A18" s="3">
        <v>15</v>
      </c>
      <c r="B18" s="7" t="s">
        <v>271</v>
      </c>
      <c r="C18" s="3" t="s">
        <v>272</v>
      </c>
    </row>
    <row r="19" spans="1:3" x14ac:dyDescent="0.25">
      <c r="A19" s="3">
        <v>16</v>
      </c>
      <c r="B19" s="7" t="s">
        <v>271</v>
      </c>
      <c r="C19" s="3" t="s">
        <v>272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"/>
  <sheetViews>
    <sheetView topLeftCell="A6" workbookViewId="0">
      <selection activeCell="B21" sqref="B2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s="9" t="s">
        <v>265</v>
      </c>
      <c r="C4" s="3">
        <v>0</v>
      </c>
      <c r="D4" s="7">
        <v>0</v>
      </c>
      <c r="E4" s="3" t="s">
        <v>263</v>
      </c>
      <c r="F4" t="s">
        <v>276</v>
      </c>
    </row>
    <row r="5" spans="1:6" x14ac:dyDescent="0.25">
      <c r="A5">
        <v>2</v>
      </c>
      <c r="B5" s="9" t="s">
        <v>265</v>
      </c>
      <c r="C5" s="9">
        <v>0</v>
      </c>
      <c r="D5" s="9">
        <v>0</v>
      </c>
      <c r="E5" s="3" t="s">
        <v>263</v>
      </c>
      <c r="F5" s="7" t="s">
        <v>276</v>
      </c>
    </row>
    <row r="6" spans="1:6" x14ac:dyDescent="0.25">
      <c r="A6">
        <v>3</v>
      </c>
      <c r="B6" s="9" t="s">
        <v>265</v>
      </c>
      <c r="C6" s="9">
        <v>0</v>
      </c>
      <c r="D6" s="9">
        <v>0</v>
      </c>
      <c r="E6" s="3" t="s">
        <v>263</v>
      </c>
      <c r="F6" s="7" t="s">
        <v>276</v>
      </c>
    </row>
    <row r="7" spans="1:6" x14ac:dyDescent="0.25">
      <c r="A7">
        <v>4</v>
      </c>
      <c r="B7" s="9" t="s">
        <v>265</v>
      </c>
      <c r="C7" s="9">
        <v>0</v>
      </c>
      <c r="D7" s="9">
        <v>0</v>
      </c>
      <c r="E7" s="3" t="s">
        <v>263</v>
      </c>
      <c r="F7" s="7" t="s">
        <v>276</v>
      </c>
    </row>
    <row r="8" spans="1:6" x14ac:dyDescent="0.25">
      <c r="A8">
        <v>5</v>
      </c>
      <c r="B8" s="9" t="s">
        <v>265</v>
      </c>
      <c r="C8" s="9">
        <v>0</v>
      </c>
      <c r="D8" s="9">
        <v>0</v>
      </c>
      <c r="E8" s="3" t="s">
        <v>263</v>
      </c>
      <c r="F8" s="7" t="s">
        <v>276</v>
      </c>
    </row>
    <row r="9" spans="1:6" x14ac:dyDescent="0.25">
      <c r="A9">
        <v>6</v>
      </c>
      <c r="B9" s="9" t="s">
        <v>265</v>
      </c>
      <c r="C9" s="9">
        <v>0</v>
      </c>
      <c r="D9" s="9">
        <v>0</v>
      </c>
      <c r="E9" s="3" t="s">
        <v>263</v>
      </c>
      <c r="F9" s="7" t="s">
        <v>276</v>
      </c>
    </row>
    <row r="10" spans="1:6" x14ac:dyDescent="0.25">
      <c r="A10">
        <v>7</v>
      </c>
      <c r="B10" s="9" t="s">
        <v>265</v>
      </c>
      <c r="C10" s="9">
        <v>0</v>
      </c>
      <c r="D10" s="9">
        <v>0</v>
      </c>
      <c r="E10" s="3" t="s">
        <v>263</v>
      </c>
      <c r="F10" s="7" t="s">
        <v>276</v>
      </c>
    </row>
    <row r="11" spans="1:6" x14ac:dyDescent="0.25">
      <c r="A11">
        <v>8</v>
      </c>
      <c r="B11" s="9" t="s">
        <v>265</v>
      </c>
      <c r="C11" s="9">
        <v>0</v>
      </c>
      <c r="D11" s="9">
        <v>0</v>
      </c>
      <c r="E11" s="3" t="s">
        <v>263</v>
      </c>
      <c r="F11" s="7" t="s">
        <v>276</v>
      </c>
    </row>
    <row r="12" spans="1:6" x14ac:dyDescent="0.25">
      <c r="A12">
        <v>9</v>
      </c>
      <c r="B12" s="9" t="s">
        <v>265</v>
      </c>
      <c r="C12" s="9">
        <v>0</v>
      </c>
      <c r="D12" s="9">
        <v>0</v>
      </c>
      <c r="E12" s="3" t="s">
        <v>263</v>
      </c>
      <c r="F12" s="7" t="s">
        <v>276</v>
      </c>
    </row>
    <row r="13" spans="1:6" x14ac:dyDescent="0.25">
      <c r="A13">
        <v>10</v>
      </c>
      <c r="B13" s="9" t="s">
        <v>265</v>
      </c>
      <c r="C13" s="9">
        <v>0</v>
      </c>
      <c r="D13" s="9">
        <v>0</v>
      </c>
      <c r="E13" s="3" t="s">
        <v>263</v>
      </c>
      <c r="F13" s="7" t="s">
        <v>276</v>
      </c>
    </row>
    <row r="14" spans="1:6" x14ac:dyDescent="0.25">
      <c r="A14">
        <v>11</v>
      </c>
      <c r="B14" s="9" t="s">
        <v>265</v>
      </c>
      <c r="C14" s="9">
        <v>0</v>
      </c>
      <c r="D14" s="9">
        <v>0</v>
      </c>
      <c r="E14" s="3" t="s">
        <v>263</v>
      </c>
      <c r="F14" s="7" t="s">
        <v>276</v>
      </c>
    </row>
    <row r="15" spans="1:6" x14ac:dyDescent="0.25">
      <c r="A15">
        <v>12</v>
      </c>
      <c r="B15" s="7" t="s">
        <v>265</v>
      </c>
      <c r="C15" s="9">
        <v>0</v>
      </c>
      <c r="D15" s="9">
        <v>0</v>
      </c>
      <c r="E15" s="3" t="s">
        <v>263</v>
      </c>
      <c r="F15" s="7" t="s">
        <v>276</v>
      </c>
    </row>
    <row r="16" spans="1:6" x14ac:dyDescent="0.25">
      <c r="A16">
        <v>13</v>
      </c>
      <c r="B16" s="9" t="s">
        <v>265</v>
      </c>
      <c r="C16" s="9">
        <v>0</v>
      </c>
      <c r="D16" s="9">
        <v>0</v>
      </c>
      <c r="E16" s="3" t="s">
        <v>263</v>
      </c>
      <c r="F16" s="7" t="s">
        <v>276</v>
      </c>
    </row>
    <row r="17" spans="1:6" x14ac:dyDescent="0.25">
      <c r="A17">
        <v>14</v>
      </c>
      <c r="B17" s="9" t="s">
        <v>265</v>
      </c>
      <c r="C17" s="9">
        <v>0</v>
      </c>
      <c r="D17" s="9">
        <v>0</v>
      </c>
      <c r="E17" s="3" t="s">
        <v>263</v>
      </c>
      <c r="F17" s="7" t="s">
        <v>276</v>
      </c>
    </row>
    <row r="18" spans="1:6" x14ac:dyDescent="0.25">
      <c r="A18">
        <v>15</v>
      </c>
      <c r="B18" s="9" t="s">
        <v>265</v>
      </c>
      <c r="C18" s="9">
        <v>0</v>
      </c>
      <c r="D18" s="9">
        <v>0</v>
      </c>
      <c r="E18" s="9" t="s">
        <v>263</v>
      </c>
      <c r="F18" s="9" t="s">
        <v>276</v>
      </c>
    </row>
    <row r="19" spans="1:6" x14ac:dyDescent="0.25">
      <c r="A19">
        <v>16</v>
      </c>
      <c r="B19" s="9" t="s">
        <v>265</v>
      </c>
      <c r="C19" s="9">
        <v>0</v>
      </c>
      <c r="D19" s="9">
        <v>0</v>
      </c>
      <c r="E19" s="9" t="s">
        <v>263</v>
      </c>
      <c r="F19" s="9" t="s">
        <v>276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9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3">
        <v>1</v>
      </c>
      <c r="B4" s="3" t="s">
        <v>266</v>
      </c>
      <c r="C4" s="3" t="s">
        <v>267</v>
      </c>
    </row>
    <row r="5" spans="1:3" x14ac:dyDescent="0.25">
      <c r="A5" s="3">
        <v>2</v>
      </c>
      <c r="B5" s="3" t="s">
        <v>266</v>
      </c>
      <c r="C5" s="3" t="s">
        <v>267</v>
      </c>
    </row>
    <row r="6" spans="1:3" x14ac:dyDescent="0.25">
      <c r="A6" s="3">
        <v>3</v>
      </c>
      <c r="B6" s="3" t="s">
        <v>266</v>
      </c>
      <c r="C6" s="3" t="s">
        <v>267</v>
      </c>
    </row>
    <row r="7" spans="1:3" x14ac:dyDescent="0.25">
      <c r="A7" s="3">
        <v>4</v>
      </c>
      <c r="B7" s="3" t="s">
        <v>266</v>
      </c>
      <c r="C7" s="3" t="s">
        <v>267</v>
      </c>
    </row>
    <row r="8" spans="1:3" x14ac:dyDescent="0.25">
      <c r="A8" s="3">
        <v>5</v>
      </c>
      <c r="B8" s="3" t="s">
        <v>266</v>
      </c>
      <c r="C8" s="3" t="s">
        <v>267</v>
      </c>
    </row>
    <row r="9" spans="1:3" x14ac:dyDescent="0.25">
      <c r="A9" s="3">
        <v>6</v>
      </c>
      <c r="B9" s="3" t="s">
        <v>266</v>
      </c>
      <c r="C9" s="3" t="s">
        <v>267</v>
      </c>
    </row>
    <row r="10" spans="1:3" x14ac:dyDescent="0.25">
      <c r="A10" s="3">
        <v>7</v>
      </c>
      <c r="B10" s="3" t="s">
        <v>266</v>
      </c>
      <c r="C10" s="3" t="s">
        <v>267</v>
      </c>
    </row>
    <row r="11" spans="1:3" x14ac:dyDescent="0.25">
      <c r="A11" s="3">
        <v>8</v>
      </c>
      <c r="B11" s="3" t="s">
        <v>266</v>
      </c>
      <c r="C11" s="3" t="s">
        <v>267</v>
      </c>
    </row>
    <row r="12" spans="1:3" x14ac:dyDescent="0.25">
      <c r="A12" s="3">
        <v>9</v>
      </c>
      <c r="B12" s="3" t="s">
        <v>266</v>
      </c>
      <c r="C12" s="3" t="s">
        <v>267</v>
      </c>
    </row>
    <row r="13" spans="1:3" x14ac:dyDescent="0.25">
      <c r="A13" s="3">
        <v>10</v>
      </c>
      <c r="B13" s="3" t="s">
        <v>266</v>
      </c>
      <c r="C13" s="3" t="s">
        <v>267</v>
      </c>
    </row>
    <row r="14" spans="1:3" x14ac:dyDescent="0.25">
      <c r="A14" s="3">
        <v>11</v>
      </c>
      <c r="B14" s="3" t="s">
        <v>266</v>
      </c>
      <c r="C14" s="3" t="s">
        <v>267</v>
      </c>
    </row>
    <row r="15" spans="1:3" x14ac:dyDescent="0.25">
      <c r="A15" s="3">
        <v>12</v>
      </c>
      <c r="B15" s="3" t="s">
        <v>266</v>
      </c>
      <c r="C15" s="3" t="s">
        <v>267</v>
      </c>
    </row>
    <row r="16" spans="1:3" x14ac:dyDescent="0.25">
      <c r="A16" s="3">
        <v>13</v>
      </c>
      <c r="B16" s="3" t="s">
        <v>266</v>
      </c>
      <c r="C16" s="3" t="s">
        <v>267</v>
      </c>
    </row>
    <row r="17" spans="1:3" x14ac:dyDescent="0.25">
      <c r="A17" s="3">
        <v>14</v>
      </c>
      <c r="B17" s="3" t="s">
        <v>266</v>
      </c>
      <c r="C17" s="3" t="s">
        <v>267</v>
      </c>
    </row>
    <row r="18" spans="1:3" x14ac:dyDescent="0.25">
      <c r="A18">
        <v>15</v>
      </c>
      <c r="B18" s="9" t="s">
        <v>266</v>
      </c>
      <c r="C18" s="9" t="s">
        <v>267</v>
      </c>
    </row>
    <row r="19" spans="1:3" x14ac:dyDescent="0.25">
      <c r="A19">
        <v>16</v>
      </c>
      <c r="B19" s="9" t="s">
        <v>266</v>
      </c>
      <c r="C19" s="9" t="s">
        <v>267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9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3">
        <v>1</v>
      </c>
      <c r="B4" s="3" t="s">
        <v>268</v>
      </c>
      <c r="C4" s="3">
        <v>7020.78</v>
      </c>
      <c r="D4" s="3">
        <v>5924.71</v>
      </c>
      <c r="E4" s="3" t="s">
        <v>263</v>
      </c>
      <c r="F4" s="3" t="s">
        <v>269</v>
      </c>
    </row>
    <row r="5" spans="1:6" x14ac:dyDescent="0.25">
      <c r="A5" s="3">
        <v>2</v>
      </c>
      <c r="B5" s="3" t="s">
        <v>268</v>
      </c>
      <c r="C5" s="3">
        <v>4794.83</v>
      </c>
      <c r="D5" s="3">
        <v>4191.22</v>
      </c>
      <c r="E5" s="3" t="s">
        <v>263</v>
      </c>
      <c r="F5" s="3" t="s">
        <v>269</v>
      </c>
    </row>
    <row r="6" spans="1:6" x14ac:dyDescent="0.25">
      <c r="A6" s="3">
        <v>3</v>
      </c>
      <c r="B6" s="3" t="s">
        <v>268</v>
      </c>
      <c r="C6" s="3">
        <v>12662.43</v>
      </c>
      <c r="D6" s="3">
        <v>9848.41</v>
      </c>
      <c r="E6" s="3" t="s">
        <v>263</v>
      </c>
      <c r="F6" s="3" t="s">
        <v>269</v>
      </c>
    </row>
    <row r="7" spans="1:6" x14ac:dyDescent="0.25">
      <c r="A7" s="3">
        <v>4</v>
      </c>
      <c r="B7" s="3" t="s">
        <v>268</v>
      </c>
      <c r="C7" s="6">
        <v>4803.68</v>
      </c>
      <c r="D7" s="6">
        <v>4220.66</v>
      </c>
      <c r="E7" s="3" t="s">
        <v>263</v>
      </c>
      <c r="F7" s="3" t="s">
        <v>269</v>
      </c>
    </row>
    <row r="8" spans="1:6" x14ac:dyDescent="0.25">
      <c r="A8" s="3">
        <v>5</v>
      </c>
      <c r="B8" s="3" t="s">
        <v>268</v>
      </c>
      <c r="C8" s="6">
        <v>4349.93</v>
      </c>
      <c r="D8" s="6">
        <v>4066.47</v>
      </c>
      <c r="E8" s="3" t="s">
        <v>263</v>
      </c>
      <c r="F8" s="3" t="s">
        <v>269</v>
      </c>
    </row>
    <row r="9" spans="1:6" x14ac:dyDescent="0.25">
      <c r="A9" s="3">
        <v>6</v>
      </c>
      <c r="B9" s="3" t="s">
        <v>268</v>
      </c>
      <c r="C9" s="3">
        <v>4182</v>
      </c>
      <c r="D9" s="3">
        <v>3927.94</v>
      </c>
      <c r="E9" s="3" t="s">
        <v>263</v>
      </c>
      <c r="F9" s="3" t="s">
        <v>269</v>
      </c>
    </row>
    <row r="10" spans="1:6" x14ac:dyDescent="0.25">
      <c r="A10" s="3">
        <v>7</v>
      </c>
      <c r="B10" s="3" t="s">
        <v>268</v>
      </c>
      <c r="C10" s="3">
        <v>13244.01</v>
      </c>
      <c r="D10" s="3">
        <v>10321.120000000001</v>
      </c>
      <c r="E10" s="3" t="s">
        <v>263</v>
      </c>
      <c r="F10" s="3" t="s">
        <v>269</v>
      </c>
    </row>
    <row r="11" spans="1:6" x14ac:dyDescent="0.25">
      <c r="A11" s="3">
        <v>8</v>
      </c>
      <c r="B11" s="3" t="s">
        <v>268</v>
      </c>
      <c r="C11" s="3">
        <v>5675.53</v>
      </c>
      <c r="D11" s="3">
        <v>4898.2</v>
      </c>
      <c r="E11" s="3" t="s">
        <v>263</v>
      </c>
      <c r="F11" s="3" t="s">
        <v>269</v>
      </c>
    </row>
    <row r="12" spans="1:6" x14ac:dyDescent="0.25">
      <c r="A12" s="3">
        <v>9</v>
      </c>
      <c r="B12" s="3" t="s">
        <v>268</v>
      </c>
      <c r="C12" s="3">
        <v>5653.63</v>
      </c>
      <c r="D12" s="3">
        <v>4857.1400000000003</v>
      </c>
      <c r="E12" s="3" t="s">
        <v>263</v>
      </c>
      <c r="F12" s="3" t="s">
        <v>269</v>
      </c>
    </row>
    <row r="13" spans="1:6" x14ac:dyDescent="0.25">
      <c r="A13" s="3">
        <v>10</v>
      </c>
      <c r="B13" s="3" t="s">
        <v>268</v>
      </c>
      <c r="C13" s="3">
        <v>6494.98</v>
      </c>
      <c r="D13" s="3">
        <v>5189.26</v>
      </c>
      <c r="E13" s="3" t="s">
        <v>263</v>
      </c>
      <c r="F13" s="3" t="s">
        <v>269</v>
      </c>
    </row>
    <row r="14" spans="1:6" x14ac:dyDescent="0.25">
      <c r="A14" s="3">
        <v>11</v>
      </c>
      <c r="B14" s="3" t="s">
        <v>268</v>
      </c>
      <c r="C14" s="3">
        <v>4182</v>
      </c>
      <c r="D14" s="3">
        <v>3934.26</v>
      </c>
      <c r="E14" s="3" t="s">
        <v>263</v>
      </c>
      <c r="F14" s="3" t="s">
        <v>269</v>
      </c>
    </row>
    <row r="15" spans="1:6" x14ac:dyDescent="0.25">
      <c r="A15" s="3">
        <v>12</v>
      </c>
      <c r="B15" s="3" t="s">
        <v>268</v>
      </c>
      <c r="C15" s="3">
        <v>8541.93</v>
      </c>
      <c r="D15" s="3">
        <v>6636</v>
      </c>
      <c r="E15" s="3" t="s">
        <v>263</v>
      </c>
      <c r="F15" s="3" t="s">
        <v>269</v>
      </c>
    </row>
    <row r="16" spans="1:6" x14ac:dyDescent="0.25">
      <c r="A16" s="3">
        <v>13</v>
      </c>
      <c r="B16" s="3" t="s">
        <v>268</v>
      </c>
      <c r="C16" s="3">
        <v>4334.93</v>
      </c>
      <c r="D16" s="3">
        <v>4053.82</v>
      </c>
      <c r="E16" s="3" t="s">
        <v>263</v>
      </c>
      <c r="F16" s="3" t="s">
        <v>269</v>
      </c>
    </row>
    <row r="17" spans="1:6" x14ac:dyDescent="0.25">
      <c r="A17" s="3">
        <v>14</v>
      </c>
      <c r="B17" s="3" t="s">
        <v>268</v>
      </c>
      <c r="C17" s="3">
        <v>5660.53</v>
      </c>
      <c r="D17" s="3">
        <v>4886.78</v>
      </c>
      <c r="E17" s="3" t="s">
        <v>263</v>
      </c>
      <c r="F17" s="3" t="s">
        <v>269</v>
      </c>
    </row>
    <row r="18" spans="1:6" x14ac:dyDescent="0.25">
      <c r="A18" s="3">
        <v>15</v>
      </c>
      <c r="B18" s="3" t="s">
        <v>268</v>
      </c>
      <c r="C18" s="3">
        <v>5598.23</v>
      </c>
      <c r="D18" s="3">
        <v>4847.9399999999996</v>
      </c>
      <c r="E18" s="3" t="s">
        <v>263</v>
      </c>
      <c r="F18" s="3" t="s">
        <v>269</v>
      </c>
    </row>
    <row r="19" spans="1:6" x14ac:dyDescent="0.25">
      <c r="A19" s="3">
        <v>16</v>
      </c>
      <c r="B19" s="3" t="s">
        <v>268</v>
      </c>
      <c r="C19" s="3">
        <v>4749.93</v>
      </c>
      <c r="D19" s="3">
        <v>4175.38</v>
      </c>
      <c r="E19" s="3" t="s">
        <v>263</v>
      </c>
      <c r="F19" s="3" t="s">
        <v>269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9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3">
        <v>1</v>
      </c>
      <c r="B4" s="3" t="s">
        <v>270</v>
      </c>
      <c r="C4" s="3">
        <v>0</v>
      </c>
      <c r="D4" s="3">
        <v>0</v>
      </c>
      <c r="E4" s="3" t="s">
        <v>263</v>
      </c>
      <c r="F4" s="3" t="s">
        <v>267</v>
      </c>
    </row>
    <row r="5" spans="1:6" x14ac:dyDescent="0.25">
      <c r="A5" s="3">
        <v>2</v>
      </c>
      <c r="B5" s="3" t="s">
        <v>270</v>
      </c>
      <c r="C5" s="3">
        <v>0</v>
      </c>
      <c r="D5" s="3">
        <v>0</v>
      </c>
      <c r="E5" s="3" t="s">
        <v>263</v>
      </c>
      <c r="F5" s="3" t="s">
        <v>267</v>
      </c>
    </row>
    <row r="6" spans="1:6" x14ac:dyDescent="0.25">
      <c r="A6" s="3">
        <v>3</v>
      </c>
      <c r="B6" s="3" t="s">
        <v>270</v>
      </c>
      <c r="C6" s="3">
        <v>0</v>
      </c>
      <c r="D6" s="3">
        <v>0</v>
      </c>
      <c r="E6" s="3" t="s">
        <v>263</v>
      </c>
      <c r="F6" s="3" t="s">
        <v>267</v>
      </c>
    </row>
    <row r="7" spans="1:6" x14ac:dyDescent="0.25">
      <c r="A7" s="3">
        <v>4</v>
      </c>
      <c r="B7" s="3" t="s">
        <v>270</v>
      </c>
      <c r="C7" s="3">
        <v>0</v>
      </c>
      <c r="D7" s="3">
        <v>0</v>
      </c>
      <c r="E7" s="3" t="s">
        <v>263</v>
      </c>
      <c r="F7" s="3" t="s">
        <v>267</v>
      </c>
    </row>
    <row r="8" spans="1:6" x14ac:dyDescent="0.25">
      <c r="A8" s="3">
        <v>5</v>
      </c>
      <c r="B8" s="3" t="s">
        <v>270</v>
      </c>
      <c r="C8" s="3">
        <v>0</v>
      </c>
      <c r="D8" s="3">
        <v>0</v>
      </c>
      <c r="E8" s="3" t="s">
        <v>263</v>
      </c>
      <c r="F8" s="3" t="s">
        <v>267</v>
      </c>
    </row>
    <row r="9" spans="1:6" x14ac:dyDescent="0.25">
      <c r="A9" s="3">
        <v>6</v>
      </c>
      <c r="B9" s="3" t="s">
        <v>270</v>
      </c>
      <c r="C9" s="3">
        <v>0</v>
      </c>
      <c r="D9" s="3">
        <v>0</v>
      </c>
      <c r="E9" s="3" t="s">
        <v>263</v>
      </c>
      <c r="F9" s="3" t="s">
        <v>267</v>
      </c>
    </row>
    <row r="10" spans="1:6" x14ac:dyDescent="0.25">
      <c r="A10" s="3">
        <v>7</v>
      </c>
      <c r="B10" s="3" t="s">
        <v>270</v>
      </c>
      <c r="C10" s="3">
        <v>0</v>
      </c>
      <c r="D10" s="3">
        <v>0</v>
      </c>
      <c r="E10" s="3" t="s">
        <v>263</v>
      </c>
      <c r="F10" s="3" t="s">
        <v>267</v>
      </c>
    </row>
    <row r="11" spans="1:6" x14ac:dyDescent="0.25">
      <c r="A11" s="3">
        <v>8</v>
      </c>
      <c r="B11" s="3" t="s">
        <v>270</v>
      </c>
      <c r="C11" s="3">
        <v>0</v>
      </c>
      <c r="D11" s="3">
        <v>0</v>
      </c>
      <c r="E11" s="3" t="s">
        <v>263</v>
      </c>
      <c r="F11" s="3" t="s">
        <v>267</v>
      </c>
    </row>
    <row r="12" spans="1:6" x14ac:dyDescent="0.25">
      <c r="A12" s="3">
        <v>9</v>
      </c>
      <c r="B12" s="3" t="s">
        <v>270</v>
      </c>
      <c r="C12" s="3">
        <v>0</v>
      </c>
      <c r="D12" s="3">
        <v>0</v>
      </c>
      <c r="E12" s="3" t="s">
        <v>263</v>
      </c>
      <c r="F12" s="3" t="s">
        <v>267</v>
      </c>
    </row>
    <row r="13" spans="1:6" x14ac:dyDescent="0.25">
      <c r="A13" s="3">
        <v>10</v>
      </c>
      <c r="B13" s="3" t="s">
        <v>270</v>
      </c>
      <c r="C13" s="3">
        <v>0</v>
      </c>
      <c r="D13" s="3">
        <v>0</v>
      </c>
      <c r="E13" s="3" t="s">
        <v>263</v>
      </c>
      <c r="F13" s="3" t="s">
        <v>267</v>
      </c>
    </row>
    <row r="14" spans="1:6" x14ac:dyDescent="0.25">
      <c r="A14" s="3">
        <v>11</v>
      </c>
      <c r="B14" s="3" t="s">
        <v>270</v>
      </c>
      <c r="C14" s="3">
        <v>0</v>
      </c>
      <c r="D14" s="3">
        <v>0</v>
      </c>
      <c r="E14" s="3" t="s">
        <v>263</v>
      </c>
      <c r="F14" s="3" t="s">
        <v>267</v>
      </c>
    </row>
    <row r="15" spans="1:6" x14ac:dyDescent="0.25">
      <c r="A15" s="3">
        <v>12</v>
      </c>
      <c r="B15" s="3" t="s">
        <v>270</v>
      </c>
      <c r="C15" s="3">
        <v>0</v>
      </c>
      <c r="D15" s="3">
        <v>0</v>
      </c>
      <c r="E15" s="3" t="s">
        <v>263</v>
      </c>
      <c r="F15" s="3" t="s">
        <v>267</v>
      </c>
    </row>
    <row r="16" spans="1:6" x14ac:dyDescent="0.25">
      <c r="A16" s="3">
        <v>13</v>
      </c>
      <c r="B16" s="3" t="s">
        <v>270</v>
      </c>
      <c r="C16" s="3">
        <v>0</v>
      </c>
      <c r="D16" s="3">
        <v>0</v>
      </c>
      <c r="E16" s="3" t="s">
        <v>263</v>
      </c>
      <c r="F16" s="3" t="s">
        <v>267</v>
      </c>
    </row>
    <row r="17" spans="1:6" x14ac:dyDescent="0.25">
      <c r="A17" s="3">
        <v>14</v>
      </c>
      <c r="B17" s="3" t="s">
        <v>270</v>
      </c>
      <c r="C17" s="3">
        <v>0</v>
      </c>
      <c r="D17" s="3">
        <v>0</v>
      </c>
      <c r="E17" s="3" t="s">
        <v>263</v>
      </c>
      <c r="F17" s="3" t="s">
        <v>267</v>
      </c>
    </row>
    <row r="18" spans="1:6" x14ac:dyDescent="0.25">
      <c r="A18" s="3">
        <v>15</v>
      </c>
      <c r="B18" s="3" t="s">
        <v>270</v>
      </c>
      <c r="C18" s="3">
        <v>0</v>
      </c>
      <c r="D18" s="3">
        <v>0</v>
      </c>
      <c r="E18" s="3" t="s">
        <v>263</v>
      </c>
      <c r="F18" s="3" t="s">
        <v>267</v>
      </c>
    </row>
    <row r="19" spans="1:6" x14ac:dyDescent="0.25">
      <c r="A19" s="3">
        <v>16</v>
      </c>
      <c r="B19" s="3" t="s">
        <v>270</v>
      </c>
      <c r="C19" s="3">
        <v>0</v>
      </c>
      <c r="D19" s="3">
        <v>0</v>
      </c>
      <c r="E19" s="3" t="s">
        <v>263</v>
      </c>
      <c r="F19" s="3" t="s">
        <v>267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9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3">
        <v>1</v>
      </c>
      <c r="B4" s="3" t="s">
        <v>271</v>
      </c>
      <c r="C4" s="3">
        <v>0</v>
      </c>
      <c r="D4" s="7">
        <v>0</v>
      </c>
      <c r="E4" s="3" t="s">
        <v>263</v>
      </c>
      <c r="F4" s="3" t="s">
        <v>272</v>
      </c>
    </row>
    <row r="5" spans="1:6" x14ac:dyDescent="0.25">
      <c r="A5" s="3">
        <v>2</v>
      </c>
      <c r="B5" s="9" t="s">
        <v>271</v>
      </c>
      <c r="C5" s="9">
        <v>0</v>
      </c>
      <c r="D5" s="9">
        <v>0</v>
      </c>
      <c r="E5" s="3" t="s">
        <v>263</v>
      </c>
      <c r="F5" s="3" t="s">
        <v>272</v>
      </c>
    </row>
    <row r="6" spans="1:6" x14ac:dyDescent="0.25">
      <c r="A6" s="3">
        <v>3</v>
      </c>
      <c r="B6" s="9" t="s">
        <v>271</v>
      </c>
      <c r="C6" s="9">
        <v>0</v>
      </c>
      <c r="D6" s="9">
        <v>0</v>
      </c>
      <c r="E6" s="3" t="s">
        <v>263</v>
      </c>
      <c r="F6" s="3" t="s">
        <v>272</v>
      </c>
    </row>
    <row r="7" spans="1:6" x14ac:dyDescent="0.25">
      <c r="A7" s="3">
        <v>4</v>
      </c>
      <c r="B7" s="9" t="s">
        <v>271</v>
      </c>
      <c r="C7" s="9">
        <v>0</v>
      </c>
      <c r="D7" s="9">
        <v>0</v>
      </c>
      <c r="E7" s="3" t="s">
        <v>263</v>
      </c>
      <c r="F7" s="3" t="s">
        <v>272</v>
      </c>
    </row>
    <row r="8" spans="1:6" x14ac:dyDescent="0.25">
      <c r="A8" s="3">
        <v>5</v>
      </c>
      <c r="B8" s="9" t="s">
        <v>271</v>
      </c>
      <c r="C8" s="9">
        <v>0</v>
      </c>
      <c r="D8" s="9">
        <v>0</v>
      </c>
      <c r="E8" s="3" t="s">
        <v>263</v>
      </c>
      <c r="F8" s="3" t="s">
        <v>272</v>
      </c>
    </row>
    <row r="9" spans="1:6" x14ac:dyDescent="0.25">
      <c r="A9" s="3">
        <v>6</v>
      </c>
      <c r="B9" s="9" t="s">
        <v>271</v>
      </c>
      <c r="C9" s="9">
        <v>0</v>
      </c>
      <c r="D9" s="9">
        <v>0</v>
      </c>
      <c r="E9" s="3" t="s">
        <v>263</v>
      </c>
      <c r="F9" s="3" t="s">
        <v>272</v>
      </c>
    </row>
    <row r="10" spans="1:6" x14ac:dyDescent="0.25">
      <c r="A10" s="3">
        <v>7</v>
      </c>
      <c r="B10" s="9" t="s">
        <v>271</v>
      </c>
      <c r="C10" s="9">
        <v>0</v>
      </c>
      <c r="D10" s="9">
        <v>0</v>
      </c>
      <c r="E10" s="3" t="s">
        <v>263</v>
      </c>
      <c r="F10" s="3" t="s">
        <v>272</v>
      </c>
    </row>
    <row r="11" spans="1:6" x14ac:dyDescent="0.25">
      <c r="A11" s="3">
        <v>8</v>
      </c>
      <c r="B11" s="9" t="s">
        <v>271</v>
      </c>
      <c r="C11" s="9">
        <v>0</v>
      </c>
      <c r="D11" s="9">
        <v>0</v>
      </c>
      <c r="E11" s="3" t="s">
        <v>263</v>
      </c>
      <c r="F11" s="3" t="s">
        <v>272</v>
      </c>
    </row>
    <row r="12" spans="1:6" x14ac:dyDescent="0.25">
      <c r="A12" s="3">
        <v>9</v>
      </c>
      <c r="B12" s="9" t="s">
        <v>271</v>
      </c>
      <c r="C12" s="9">
        <v>0</v>
      </c>
      <c r="D12" s="9">
        <v>0</v>
      </c>
      <c r="E12" s="3" t="s">
        <v>263</v>
      </c>
      <c r="F12" s="3" t="s">
        <v>272</v>
      </c>
    </row>
    <row r="13" spans="1:6" x14ac:dyDescent="0.25">
      <c r="A13" s="3">
        <v>10</v>
      </c>
      <c r="B13" s="9" t="s">
        <v>271</v>
      </c>
      <c r="C13" s="9">
        <v>0</v>
      </c>
      <c r="D13" s="9">
        <v>0</v>
      </c>
      <c r="E13" s="3" t="s">
        <v>263</v>
      </c>
      <c r="F13" s="3" t="s">
        <v>272</v>
      </c>
    </row>
    <row r="14" spans="1:6" x14ac:dyDescent="0.25">
      <c r="A14" s="3">
        <v>11</v>
      </c>
      <c r="B14" s="9" t="s">
        <v>271</v>
      </c>
      <c r="C14" s="9">
        <v>0</v>
      </c>
      <c r="D14" s="9">
        <v>0</v>
      </c>
      <c r="E14" s="3" t="s">
        <v>263</v>
      </c>
      <c r="F14" s="3" t="s">
        <v>272</v>
      </c>
    </row>
    <row r="15" spans="1:6" x14ac:dyDescent="0.25">
      <c r="A15" s="3">
        <v>12</v>
      </c>
      <c r="B15" s="9" t="s">
        <v>271</v>
      </c>
      <c r="C15" s="9">
        <v>0</v>
      </c>
      <c r="D15" s="9">
        <v>0</v>
      </c>
      <c r="E15" s="3" t="s">
        <v>263</v>
      </c>
      <c r="F15" s="3" t="s">
        <v>272</v>
      </c>
    </row>
    <row r="16" spans="1:6" x14ac:dyDescent="0.25">
      <c r="A16" s="3">
        <v>13</v>
      </c>
      <c r="B16" s="9" t="s">
        <v>271</v>
      </c>
      <c r="C16" s="9">
        <v>0</v>
      </c>
      <c r="D16" s="9">
        <v>0</v>
      </c>
      <c r="E16" s="3" t="s">
        <v>263</v>
      </c>
      <c r="F16" s="3" t="s">
        <v>272</v>
      </c>
    </row>
    <row r="17" spans="1:6" x14ac:dyDescent="0.25">
      <c r="A17" s="3">
        <v>14</v>
      </c>
      <c r="B17" s="9" t="s">
        <v>271</v>
      </c>
      <c r="C17" s="9">
        <v>0</v>
      </c>
      <c r="D17" s="9">
        <v>0</v>
      </c>
      <c r="E17" s="3" t="s">
        <v>263</v>
      </c>
      <c r="F17" s="3" t="s">
        <v>272</v>
      </c>
    </row>
    <row r="18" spans="1:6" x14ac:dyDescent="0.25">
      <c r="A18" s="3">
        <v>15</v>
      </c>
      <c r="B18" s="9" t="s">
        <v>271</v>
      </c>
      <c r="C18" s="9">
        <v>0</v>
      </c>
      <c r="D18" s="9">
        <v>0</v>
      </c>
      <c r="E18" s="3" t="s">
        <v>263</v>
      </c>
      <c r="F18" s="3" t="s">
        <v>272</v>
      </c>
    </row>
    <row r="19" spans="1:6" x14ac:dyDescent="0.25">
      <c r="A19" s="3">
        <v>16</v>
      </c>
      <c r="B19" s="9" t="s">
        <v>271</v>
      </c>
      <c r="C19" s="9">
        <v>0</v>
      </c>
      <c r="D19" s="9">
        <v>0</v>
      </c>
      <c r="E19" s="3" t="s">
        <v>263</v>
      </c>
      <c r="F19" s="3" t="s">
        <v>272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9"/>
  <sheetViews>
    <sheetView topLeftCell="A3" workbookViewId="0">
      <selection activeCell="I6" sqref="I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3">
        <v>1</v>
      </c>
      <c r="B4" s="9" t="s">
        <v>271</v>
      </c>
      <c r="C4" s="3">
        <v>0</v>
      </c>
      <c r="D4" s="7">
        <v>0</v>
      </c>
      <c r="E4" s="3" t="s">
        <v>263</v>
      </c>
      <c r="F4" s="3" t="s">
        <v>273</v>
      </c>
    </row>
    <row r="5" spans="1:6" x14ac:dyDescent="0.25">
      <c r="A5" s="3">
        <v>2</v>
      </c>
      <c r="B5" s="9" t="s">
        <v>271</v>
      </c>
      <c r="C5" s="9">
        <v>0</v>
      </c>
      <c r="D5" s="9">
        <v>0</v>
      </c>
      <c r="E5" s="3" t="s">
        <v>263</v>
      </c>
      <c r="F5" s="3" t="s">
        <v>273</v>
      </c>
    </row>
    <row r="6" spans="1:6" x14ac:dyDescent="0.25">
      <c r="A6" s="3">
        <v>3</v>
      </c>
      <c r="B6" s="9" t="s">
        <v>271</v>
      </c>
      <c r="C6" s="9">
        <v>0</v>
      </c>
      <c r="D6" s="9">
        <v>0</v>
      </c>
      <c r="E6" s="3" t="s">
        <v>263</v>
      </c>
      <c r="F6" s="3" t="s">
        <v>273</v>
      </c>
    </row>
    <row r="7" spans="1:6" x14ac:dyDescent="0.25">
      <c r="A7" s="3">
        <v>4</v>
      </c>
      <c r="B7" s="9" t="s">
        <v>271</v>
      </c>
      <c r="C7" s="9">
        <v>0</v>
      </c>
      <c r="D7" s="9">
        <v>0</v>
      </c>
      <c r="E7" s="3" t="s">
        <v>263</v>
      </c>
      <c r="F7" s="3" t="s">
        <v>273</v>
      </c>
    </row>
    <row r="8" spans="1:6" x14ac:dyDescent="0.25">
      <c r="A8" s="3">
        <v>5</v>
      </c>
      <c r="B8" s="9" t="s">
        <v>271</v>
      </c>
      <c r="C8" s="9">
        <v>0</v>
      </c>
      <c r="D8" s="9">
        <v>0</v>
      </c>
      <c r="E8" s="3" t="s">
        <v>263</v>
      </c>
      <c r="F8" s="3" t="s">
        <v>273</v>
      </c>
    </row>
    <row r="9" spans="1:6" x14ac:dyDescent="0.25">
      <c r="A9" s="3">
        <v>6</v>
      </c>
      <c r="B9" s="9" t="s">
        <v>271</v>
      </c>
      <c r="C9" s="9">
        <v>0</v>
      </c>
      <c r="D9" s="9">
        <v>0</v>
      </c>
      <c r="E9" s="3" t="s">
        <v>263</v>
      </c>
      <c r="F9" s="3" t="s">
        <v>273</v>
      </c>
    </row>
    <row r="10" spans="1:6" x14ac:dyDescent="0.25">
      <c r="A10" s="3">
        <v>7</v>
      </c>
      <c r="B10" s="9" t="s">
        <v>271</v>
      </c>
      <c r="C10" s="9">
        <v>0</v>
      </c>
      <c r="D10" s="9">
        <v>0</v>
      </c>
      <c r="E10" s="3" t="s">
        <v>263</v>
      </c>
      <c r="F10" s="3" t="s">
        <v>273</v>
      </c>
    </row>
    <row r="11" spans="1:6" x14ac:dyDescent="0.25">
      <c r="A11" s="3">
        <v>8</v>
      </c>
      <c r="B11" s="9" t="s">
        <v>271</v>
      </c>
      <c r="C11" s="9">
        <v>0</v>
      </c>
      <c r="D11" s="9">
        <v>0</v>
      </c>
      <c r="E11" s="3" t="s">
        <v>263</v>
      </c>
      <c r="F11" s="3" t="s">
        <v>273</v>
      </c>
    </row>
    <row r="12" spans="1:6" x14ac:dyDescent="0.25">
      <c r="A12" s="3">
        <v>9</v>
      </c>
      <c r="B12" s="9" t="s">
        <v>271</v>
      </c>
      <c r="C12" s="9">
        <v>0</v>
      </c>
      <c r="D12" s="9">
        <v>0</v>
      </c>
      <c r="E12" s="3" t="s">
        <v>263</v>
      </c>
      <c r="F12" s="3" t="s">
        <v>273</v>
      </c>
    </row>
    <row r="13" spans="1:6" x14ac:dyDescent="0.25">
      <c r="A13" s="3">
        <v>10</v>
      </c>
      <c r="B13" s="9" t="s">
        <v>271</v>
      </c>
      <c r="C13" s="9">
        <v>0</v>
      </c>
      <c r="D13" s="9">
        <v>0</v>
      </c>
      <c r="E13" s="3" t="s">
        <v>263</v>
      </c>
      <c r="F13" s="3" t="s">
        <v>273</v>
      </c>
    </row>
    <row r="14" spans="1:6" x14ac:dyDescent="0.25">
      <c r="A14" s="3">
        <v>11</v>
      </c>
      <c r="B14" s="9" t="s">
        <v>271</v>
      </c>
      <c r="C14" s="9">
        <v>0</v>
      </c>
      <c r="D14" s="9">
        <v>0</v>
      </c>
      <c r="E14" s="3" t="s">
        <v>263</v>
      </c>
      <c r="F14" s="3" t="s">
        <v>273</v>
      </c>
    </row>
    <row r="15" spans="1:6" x14ac:dyDescent="0.25">
      <c r="A15" s="3">
        <v>12</v>
      </c>
      <c r="B15" s="9" t="s">
        <v>271</v>
      </c>
      <c r="C15" s="9">
        <v>0</v>
      </c>
      <c r="D15" s="9">
        <v>0</v>
      </c>
      <c r="E15" s="3" t="s">
        <v>263</v>
      </c>
      <c r="F15" s="3" t="s">
        <v>273</v>
      </c>
    </row>
    <row r="16" spans="1:6" x14ac:dyDescent="0.25">
      <c r="A16" s="3">
        <v>13</v>
      </c>
      <c r="B16" s="9" t="s">
        <v>271</v>
      </c>
      <c r="C16" s="9">
        <v>0</v>
      </c>
      <c r="D16" s="9">
        <v>0</v>
      </c>
      <c r="E16" s="3" t="s">
        <v>263</v>
      </c>
      <c r="F16" s="3" t="s">
        <v>273</v>
      </c>
    </row>
    <row r="17" spans="1:6" x14ac:dyDescent="0.25">
      <c r="A17" s="3">
        <v>14</v>
      </c>
      <c r="B17" s="9" t="s">
        <v>271</v>
      </c>
      <c r="C17" s="9">
        <v>0</v>
      </c>
      <c r="D17" s="9">
        <v>0</v>
      </c>
      <c r="E17" s="3" t="s">
        <v>263</v>
      </c>
      <c r="F17" s="3" t="s">
        <v>273</v>
      </c>
    </row>
    <row r="18" spans="1:6" x14ac:dyDescent="0.25">
      <c r="A18" s="3">
        <v>15</v>
      </c>
      <c r="B18" s="9" t="s">
        <v>271</v>
      </c>
      <c r="C18" s="9">
        <v>0</v>
      </c>
      <c r="D18" s="9">
        <v>0</v>
      </c>
      <c r="E18" s="3" t="s">
        <v>263</v>
      </c>
      <c r="F18" s="3" t="s">
        <v>273</v>
      </c>
    </row>
    <row r="19" spans="1:6" x14ac:dyDescent="0.25">
      <c r="A19" s="3">
        <v>16</v>
      </c>
      <c r="B19" s="9" t="s">
        <v>271</v>
      </c>
      <c r="C19" s="9">
        <v>0</v>
      </c>
      <c r="D19" s="9">
        <v>0</v>
      </c>
      <c r="E19" s="3" t="s">
        <v>263</v>
      </c>
      <c r="F19" s="3" t="s">
        <v>273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2024-10-28T17:24:51Z</dcterms:created>
  <dcterms:modified xsi:type="dcterms:W3CDTF">2025-06-06T17:27:42Z</dcterms:modified>
</cp:coreProperties>
</file>