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Nueva carpeta\2020\ISLA-C 1ER  TRIM 2020\WENDI PLATAFORMA\"/>
    </mc:Choice>
  </mc:AlternateContent>
  <xr:revisionPtr revIDLastSave="0" documentId="13_ncr:1_{B578766B-D570-4CAD-A9DE-5703A5E6472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10">[1]Hidden_1!$A$1:$A$26</definedName>
    <definedName name="Hidden_13">Hidden_1!$A$1:$A$11</definedName>
    <definedName name="Hidden_211">Hidden_2!$A$1:$A$2</definedName>
    <definedName name="Hidden_214">[1]Hidden_2!$A$1:$A$41</definedName>
    <definedName name="Hidden_313">Hidden_3!$A$1:$A$2</definedName>
    <definedName name="Hidden_321">[1]Hidden_3!$A$1:$A$32</definedName>
  </definedNames>
  <calcPr calcId="181029"/>
</workbook>
</file>

<file path=xl/calcChain.xml><?xml version="1.0" encoding="utf-8"?>
<calcChain xmlns="http://schemas.openxmlformats.org/spreadsheetml/2006/main">
  <c r="D7" i="5" l="1"/>
  <c r="P10" i="1" l="1"/>
  <c r="P9" i="1"/>
  <c r="AA9" i="1" l="1"/>
  <c r="D22" i="5" l="1"/>
  <c r="D19" i="5" l="1"/>
  <c r="D18" i="5" l="1"/>
  <c r="D17" i="5"/>
  <c r="D15" i="5"/>
  <c r="AA10" i="1"/>
  <c r="D6" i="5"/>
  <c r="D5" i="5"/>
  <c r="D4" i="5"/>
</calcChain>
</file>

<file path=xl/sharedStrings.xml><?xml version="1.0" encoding="utf-8"?>
<sst xmlns="http://schemas.openxmlformats.org/spreadsheetml/2006/main" count="327" uniqueCount="172">
  <si>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</si>
  <si>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</si>
  <si>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</si>
  <si>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</si>
  <si>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</si>
  <si>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</si>
  <si>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</si>
  <si>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</si>
  <si>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</si>
  <si>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</si>
  <si>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</si>
  <si>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</si>
  <si>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</si>
  <si>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</si>
  <si>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</si>
  <si>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</si>
  <si>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</si>
  <si>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</si>
  <si>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</si>
  <si>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</si>
  <si>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</si>
  <si>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</si>
  <si>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</si>
  <si>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</si>
  <si>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</si>
  <si>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</si>
  <si>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</si>
  <si>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</si>
  <si>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</si>
  <si>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</si>
  <si>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</si>
  <si>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</si>
  <si>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</si>
  <si>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</si>
  <si>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</si>
  <si>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</si>
  <si>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</si>
  <si>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</si>
  <si>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</si>
  <si>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</si>
  <si>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</si>
  <si>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</si>
  <si>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</si>
  <si>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</si>
  <si>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</si>
  <si>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</si>
  <si>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</si>
  <si>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</si>
  <si>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</si>
  <si>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</si>
  <si>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</si>
  <si>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</si>
  <si>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</si>
  <si>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</si>
  <si>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</si>
  <si>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</si>
  <si>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</si>
  <si>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</si>
  <si>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</si>
  <si>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</si>
  <si>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</si>
  <si>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</si>
  <si>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</si>
  <si>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</si>
  <si>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</si>
  <si>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</si>
  <si>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</si>
  <si>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</si>
  <si>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</si>
  <si>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</si>
  <si>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</si>
  <si>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</si>
  <si>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</si>
  <si>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</si>
  <si>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</si>
  <si>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</si>
  <si>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</si>
  <si>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</si>
  <si>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</si>
  <si>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</si>
  <si>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</si>
  <si>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</si>
  <si>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</si>
  <si>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</si>
  <si>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</si>
  <si>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</si>
  <si>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</si>
  <si>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</si>
  <si>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</si>
  <si>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</si>
  <si>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</si>
  <si>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</si>
  <si>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</si>
  <si>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</si>
  <si>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</si>
  <si>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</si>
  <si>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</si>
  <si>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</si>
  <si>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</si>
  <si>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</si>
  <si>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</si>
  <si>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</si>
  <si>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</si>
  <si>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</si>
  <si>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</si>
  <si>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</si>
  <si>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</si>
  <si>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</si>
  <si>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</si>
  <si>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</si>
  <si>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</si>
  <si>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</si>
  <si>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</si>
  <si>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</si>
  <si>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COMERCIAL Y ADMINISTRATIVO</t>
  </si>
  <si>
    <t>OFICINA OPERADORA DE AGUA</t>
  </si>
  <si>
    <t>MÉXICO</t>
  </si>
  <si>
    <t>VERACRUZ</t>
  </si>
  <si>
    <t>ISLA</t>
  </si>
  <si>
    <t>XALAPA</t>
  </si>
  <si>
    <t>SECCIÓN DE RECURSOS FINANCIEROS</t>
  </si>
  <si>
    <t>ALIMENTOS Y HOSPEDAJE</t>
  </si>
  <si>
    <t>TRANSPORTE Y PEAJES</t>
  </si>
  <si>
    <t>JEFE DE OFICINA OPERADORA DE AGUA</t>
  </si>
  <si>
    <t>DIRECCIÓN GENERAL</t>
  </si>
  <si>
    <t>COMBUSTIBLES Y LUBRICANTES</t>
  </si>
  <si>
    <t>WENDY</t>
  </si>
  <si>
    <t>RUIZ</t>
  </si>
  <si>
    <t>LINALDI</t>
  </si>
  <si>
    <t>OFICINA OPERADORA DE AGUA DE ISLA, VER. PRIMER TRIMESTRE 2020.</t>
  </si>
  <si>
    <t>GENARO</t>
  </si>
  <si>
    <t>SANTOS</t>
  </si>
  <si>
    <t>MONTES</t>
  </si>
  <si>
    <t xml:space="preserve">VIAJE A XALAPA RECOGER 6 BOMBAS PARA EQUIPO DE BOMBEO EN EL ALMACEN Y RECOGER PUBLICIDAD EN OFICINAS CENTRALES </t>
  </si>
  <si>
    <t xml:space="preserve">RECOGER 6 BOMBAS PARA EQUIPO DE BOMBEO EN EL ALMACEN Y RECOGER PUBLICIDAD EN OFICINAS CENTRALES </t>
  </si>
  <si>
    <t>CURSO DE CAPACITACION SIGMAVER</t>
  </si>
  <si>
    <t xml:space="preserve">PAGO DE VIATICOS DESIGNADOS A TOPOGRAFO </t>
  </si>
  <si>
    <t>VIAJE A XALAPA ENTREGA DE PROYECTO PARA EL MEJORAMIENTO DE DRENAJE</t>
  </si>
  <si>
    <t>REUNION DE TRABAJO EXTRAORDINARIO SIGMAVES</t>
  </si>
  <si>
    <t>CURSO DE CAPACITACION  COMITÉ TRANSPARENCIA</t>
  </si>
  <si>
    <t>TLACOTALPAN, VER</t>
  </si>
  <si>
    <t>REUNION DE TRABAJO EXTRAORDINARIO SIGMAVER</t>
  </si>
  <si>
    <t>https://drive.google.com/file/d/1zdiyOXrdMbatOJiB9o3_Vmm_ALUYV-qH/view?usp=sharing</t>
  </si>
  <si>
    <t>https://drive.google.com/file/d/1Tx5-2Usv_g6RWkBI0Y0YwOcdvS9l5Y30/view?usp=sharing</t>
  </si>
  <si>
    <t>https://drive.google.com/file/d/1-T4XR5PLfF5jcQtBIhl36YdsVemr9BDr/view?usp=sharing</t>
  </si>
  <si>
    <t>https://drive.google.com/file/d/1rQ5lT9bGjUVQvbLuWazAdt3YmC5tGTM_/view?usp=sharing</t>
  </si>
  <si>
    <t>https://drive.google.com/file/d/1hEpPdjqem3pSzcrf2q01Szu5LSj0zEVo/view?usp=sharing</t>
  </si>
  <si>
    <t>https://drive.google.com/file/d/1WluIJpiiuGMJQA97XRXsygpEd4cz0WIR/view?usp=sharing</t>
  </si>
  <si>
    <t>https://drive.google.com/file/d/1KsXPijC153KOliB1boWCQJSJiV7qjZ4V/view?usp=sharing</t>
  </si>
  <si>
    <t>https://drive.google.com/file/d/1bHCp5dk39cywU_pi5-fOqVG0n_T891Nq/view?usp=sharing</t>
  </si>
  <si>
    <t>https://drive.google.com/file/d/1pUi4KH5a2OjpesmxlYqFzVSOjEYykK5E/view?usp=sharing</t>
  </si>
  <si>
    <t>https://drive.google.com/file/d/1gvf65xGFoqfebTsarwpjMh567QyMMTaH/view?usp=sharing</t>
  </si>
  <si>
    <t>https://drive.google.com/file/d/1vjGFvdBEcyQmQIQCF6kaiukzqjjEi3Jl/view?usp=sharing</t>
  </si>
  <si>
    <t>https://drive.google.com/file/d/1G6TpVuZ9K6TIsuKey2RE8aEhbW5rcwcK/view?usp=sharing</t>
  </si>
  <si>
    <t>https://drive.google.com/file/d/1sAZwDJ_nncxPwM_rMPyiJIRcTXjV2NVf/view?usp=sharing</t>
  </si>
  <si>
    <t>https://drive.google.com/file/d/1VPXNsmA73trWkTwF7XDUVjuGyHah5UHC/view?usp=sharing</t>
  </si>
  <si>
    <t>https://drive.google.com/file/d/1F9gvHUDNDrlvbwxDb9e8wDoxahET0BiJ/view?usp=sharing</t>
  </si>
  <si>
    <t>https://drive.google.com/file/d/1b4DllDMC2r8CCgSlIUVnqcH3iII8tyCz/view?usp=sharing</t>
  </si>
  <si>
    <t>https://drive.google.com/file/d/1V9pXRQxBI4qonBmbalgFuVcmgfFo5-_c/view?usp=sharing</t>
  </si>
  <si>
    <t>https://drive.google.com/file/d/1F6CgMW3zUS-Ooyo9zMbyLSbIp_nzgFqC/view?usp=sharing</t>
  </si>
  <si>
    <t>https://drive.google.com/file/d/1_1z70Uywi47mHJa99mJDY72LM5lBnx-8/view?usp=sharing</t>
  </si>
  <si>
    <t>https://drive.google.com/file/d/1sRrB3lnAidmUZJUodCof2k2JgTDdBziN/view?usp=sharing</t>
  </si>
  <si>
    <t>HOSPEDAJE</t>
  </si>
  <si>
    <t xml:space="preserve">ALIMENTOS </t>
  </si>
  <si>
    <t>https://drive.google.com/file/d/1z7EawE2Sjl4XLQyfSfabaL-0inX6vrBS/view?usp=sharing</t>
  </si>
  <si>
    <t>https://drive.google.com/file/d/1WVr2tT6kS7MOwNmYrbaAGBPfOSSfWGuc/view?usp=sharing</t>
  </si>
  <si>
    <t>REUNION SALA DE JUNTAS OFICINAS CENTRALES</t>
  </si>
  <si>
    <t>https://drive.google.com/file/d/1NfYZspAyCpCNnNF0fw4BHGNmftK2L-7K/view?usp=sharing</t>
  </si>
  <si>
    <t>https://drive.google.com/file/d/1cviP8uHA-KUs8JD9VaoVee9qj4qENtnS/view?usp=sharing</t>
  </si>
  <si>
    <t>https://drive.google.com/file/d/1OjXHPSbt5zbTM-UJ5pTXlDjUdvvR39Bb/view?usp=sharing</t>
  </si>
  <si>
    <t>https://drive.google.com/file/d/1y_VxhdZsBbJvsKdydLSEYODS48rlW18M/view?usp=sharing</t>
  </si>
  <si>
    <t>https://drive.google.com/file/d/1jXq7cHH7vGokLOLRlx4f7zEAq22Uscaw/view?usp=sharing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</si>
</sst>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3" borderId="0" xfId="0" applyFill="1" applyBorder="1"/>
    <xf numFmtId="0" fontId="4" fillId="0" borderId="0" xfId="0" applyFont="1" applyProtection="1"/>
    <xf numFmtId="0" fontId="3" fillId="0" borderId="0" xfId="1" applyFill="1"/>
    <xf numFmtId="0" fontId="0" fillId="0" borderId="0" xfId="0"/>
    <xf numFmtId="0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49" fontId="5" fillId="0" borderId="0" xfId="0" applyNumberFormat="1" applyFont="1" applyProtection="1"/>
    <xf numFmtId="49" fontId="5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14" fontId="5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/>
    <xf numFmtId="49" fontId="0" fillId="0" borderId="0" xfId="0" applyNumberFormat="1" applyFill="1" applyProtection="1"/>
    <xf numFmtId="49" fontId="5" fillId="0" borderId="0" xfId="0" applyNumberFormat="1" applyFont="1" applyFill="1" applyProtection="1"/>
    <xf numFmtId="14" fontId="5" fillId="0" borderId="0" xfId="0" applyNumberFormat="1" applyFont="1" applyFill="1" applyAlignment="1" applyProtection="1">
      <alignment horizontal="left"/>
    </xf>
    <xf numFmtId="0" fontId="3" fillId="0" borderId="0" xfId="1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I%20ISLA%20DIRECTORIO%203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HCp5dk39cywU_pi5-fOqVG0n_T891Nq/view?usp=sharing" TargetMode="External"/><Relationship Id="rId2" Type="http://schemas.openxmlformats.org/officeDocument/2006/relationships/hyperlink" Target="https://drive.google.com/file/d/1pUi4KH5a2OjpesmxlYqFzVSOjEYykK5E/view?usp=sharing" TargetMode="External"/><Relationship Id="rId1" Type="http://schemas.openxmlformats.org/officeDocument/2006/relationships/hyperlink" Target="https://drive.google.com/file/d/1rQ5lT9bGjUVQvbLuWazAdt3YmC5tGTM_/view?usp=sharing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jGFvdBEcyQmQIQCF6kaiukzqjjEi3Jl/view?usp=sharing" TargetMode="External"/><Relationship Id="rId13" Type="http://schemas.openxmlformats.org/officeDocument/2006/relationships/hyperlink" Target="https://drive.google.com/file/d/1b4DllDMC2r8CCgSlIUVnqcH3iII8tyCz/view?usp=sharing" TargetMode="External"/><Relationship Id="rId18" Type="http://schemas.openxmlformats.org/officeDocument/2006/relationships/hyperlink" Target="https://drive.google.com/file/d/1OjXHPSbt5zbTM-UJ5pTXlDjUdvvR39Bb/view?usp=sharing" TargetMode="External"/><Relationship Id="rId3" Type="http://schemas.openxmlformats.org/officeDocument/2006/relationships/hyperlink" Target="https://drive.google.com/file/d/1-T4XR5PLfF5jcQtBIhl36YdsVemr9BDr/view?usp=sharing" TargetMode="External"/><Relationship Id="rId7" Type="http://schemas.openxmlformats.org/officeDocument/2006/relationships/hyperlink" Target="https://drive.google.com/file/d/1sRrB3lnAidmUZJUodCof2k2JgTDdBziN/view?usp=sharing" TargetMode="External"/><Relationship Id="rId12" Type="http://schemas.openxmlformats.org/officeDocument/2006/relationships/hyperlink" Target="https://drive.google.com/file/d/1F9gvHUDNDrlvbwxDb9e8wDoxahET0BiJ/view?usp=sharing" TargetMode="External"/><Relationship Id="rId17" Type="http://schemas.openxmlformats.org/officeDocument/2006/relationships/hyperlink" Target="https://drive.google.com/file/d/1cviP8uHA-KUs8JD9VaoVee9qj4qENtnS/view?usp=sharing" TargetMode="External"/><Relationship Id="rId2" Type="http://schemas.openxmlformats.org/officeDocument/2006/relationships/hyperlink" Target="https://drive.google.com/file/d/1Tx5-2Usv_g6RWkBI0Y0YwOcdvS9l5Y30/view?usp=sharing" TargetMode="External"/><Relationship Id="rId16" Type="http://schemas.openxmlformats.org/officeDocument/2006/relationships/hyperlink" Target="https://drive.google.com/file/d/1WVr2tT6kS7MOwNmYrbaAGBPfOSSfWGuc/view?usp=sharing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zdiyOXrdMbatOJiB9o3_Vmm_ALUYV-qH/view?usp=sharing" TargetMode="External"/><Relationship Id="rId6" Type="http://schemas.openxmlformats.org/officeDocument/2006/relationships/hyperlink" Target="https://drive.google.com/file/d/1F6CgMW3zUS-Ooyo9zMbyLSbIp_nzgFqC/view?usp=sharing" TargetMode="External"/><Relationship Id="rId11" Type="http://schemas.openxmlformats.org/officeDocument/2006/relationships/hyperlink" Target="https://drive.google.com/file/d/1VPXNsmA73trWkTwF7XDUVjuGyHah5UHC/view?usp=sharing" TargetMode="External"/><Relationship Id="rId5" Type="http://schemas.openxmlformats.org/officeDocument/2006/relationships/hyperlink" Target="https://drive.google.com/file/d/1V9pXRQxBI4qonBmbalgFuVcmgfFo5-_c/view?usp=sharing" TargetMode="External"/><Relationship Id="rId15" Type="http://schemas.openxmlformats.org/officeDocument/2006/relationships/hyperlink" Target="https://drive.google.com/file/d/1z7EawE2Sjl4XLQyfSfabaL-0inX6vrBS/view?usp=sharing" TargetMode="External"/><Relationship Id="rId10" Type="http://schemas.openxmlformats.org/officeDocument/2006/relationships/hyperlink" Target="https://drive.google.com/file/d/1G6TpVuZ9K6TIsuKey2RE8aEhbW5rcwcK/view?usp=sharing" TargetMode="External"/><Relationship Id="rId19" Type="http://schemas.openxmlformats.org/officeDocument/2006/relationships/hyperlink" Target="https://drive.google.com/file/d/1y_VxhdZsBbJvsKdydLSEYODS48rlW18M/view?usp=sharing" TargetMode="External"/><Relationship Id="rId4" Type="http://schemas.openxmlformats.org/officeDocument/2006/relationships/hyperlink" Target="https://drive.google.com/file/d/1gvf65xGFoqfebTsarwpjMh567QyMMTaH/view?usp=sharing" TargetMode="External"/><Relationship Id="rId9" Type="http://schemas.openxmlformats.org/officeDocument/2006/relationships/hyperlink" Target="https://drive.google.com/file/d/1sAZwDJ_nncxPwM_rMPyiJIRcTXjV2NVf/view?usp=sharing" TargetMode="External"/><Relationship Id="rId14" Type="http://schemas.openxmlformats.org/officeDocument/2006/relationships/hyperlink" Target="https://drive.google.com/file/d/1_1z70Uywi47mHJa99mJDY72LM5lBnx-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E2" zoomScaleNormal="100" workbookViewId="0">
      <selection activeCell="AH9" sqref="AH9: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5.7109375" customWidth="1"/>
    <col min="7" max="7" width="41.140625" customWidth="1"/>
    <col min="8" max="8" width="26.85546875" customWidth="1"/>
    <col min="9" max="9" width="12.28515625" customWidth="1"/>
    <col min="10" max="10" width="17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6.5703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6.140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4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43831</v>
      </c>
      <c r="C8" s="4">
        <v>43921</v>
      </c>
      <c r="D8" t="s">
        <v>92</v>
      </c>
      <c r="E8" s="10">
        <v>1</v>
      </c>
      <c r="F8" s="11" t="s">
        <v>123</v>
      </c>
      <c r="G8" s="9" t="s">
        <v>123</v>
      </c>
      <c r="H8" s="18" t="s">
        <v>124</v>
      </c>
      <c r="I8" s="12" t="s">
        <v>130</v>
      </c>
      <c r="J8" s="11" t="s">
        <v>131</v>
      </c>
      <c r="K8" s="15" t="s">
        <v>132</v>
      </c>
      <c r="L8" s="17" t="s">
        <v>101</v>
      </c>
      <c r="M8" s="12" t="s">
        <v>133</v>
      </c>
      <c r="N8" s="18" t="s">
        <v>103</v>
      </c>
      <c r="O8" s="13" t="s">
        <v>12</v>
      </c>
      <c r="P8" s="23">
        <v>3384.95</v>
      </c>
      <c r="Q8" s="18" t="s">
        <v>116</v>
      </c>
      <c r="R8" s="18" t="s">
        <v>117</v>
      </c>
      <c r="S8" s="18" t="s">
        <v>118</v>
      </c>
      <c r="T8" s="18" t="s">
        <v>116</v>
      </c>
      <c r="U8" s="18" t="s">
        <v>117</v>
      </c>
      <c r="V8" s="18" t="s">
        <v>119</v>
      </c>
      <c r="W8" s="12" t="s">
        <v>134</v>
      </c>
      <c r="X8" s="19">
        <v>43858</v>
      </c>
      <c r="Y8" s="19">
        <v>43858</v>
      </c>
      <c r="Z8" s="14" t="s">
        <v>7</v>
      </c>
      <c r="AA8" s="23">
        <v>3384.95</v>
      </c>
      <c r="AB8" s="23"/>
      <c r="AC8" s="4">
        <v>43858</v>
      </c>
      <c r="AD8" s="8" t="s">
        <v>145</v>
      </c>
      <c r="AE8">
        <v>1</v>
      </c>
      <c r="AG8" t="s">
        <v>120</v>
      </c>
      <c r="AH8" s="4">
        <v>43951</v>
      </c>
      <c r="AI8" s="4">
        <v>43921</v>
      </c>
      <c r="AJ8" t="s">
        <v>129</v>
      </c>
    </row>
    <row r="9" spans="1:36" s="30" customFormat="1" x14ac:dyDescent="0.25">
      <c r="A9" s="30">
        <v>2020</v>
      </c>
      <c r="B9" s="4">
        <v>43831</v>
      </c>
      <c r="C9" s="4">
        <v>43921</v>
      </c>
      <c r="D9" s="30" t="s">
        <v>92</v>
      </c>
      <c r="E9" s="30">
        <v>1</v>
      </c>
      <c r="F9" s="11" t="s">
        <v>123</v>
      </c>
      <c r="G9" s="30" t="s">
        <v>123</v>
      </c>
      <c r="H9" s="30" t="s">
        <v>124</v>
      </c>
      <c r="I9" s="12" t="s">
        <v>130</v>
      </c>
      <c r="J9" s="11" t="s">
        <v>131</v>
      </c>
      <c r="K9" s="15" t="s">
        <v>132</v>
      </c>
      <c r="L9" s="30" t="s">
        <v>101</v>
      </c>
      <c r="M9" s="30" t="s">
        <v>166</v>
      </c>
      <c r="N9" s="30" t="s">
        <v>103</v>
      </c>
      <c r="O9" s="30">
        <v>1</v>
      </c>
      <c r="P9" s="31">
        <f>632+98+126+380+500+841.33+90</f>
        <v>2667.33</v>
      </c>
      <c r="Q9" s="30" t="s">
        <v>116</v>
      </c>
      <c r="R9" s="30" t="s">
        <v>117</v>
      </c>
      <c r="S9" s="30" t="s">
        <v>118</v>
      </c>
      <c r="T9" s="30" t="s">
        <v>116</v>
      </c>
      <c r="U9" s="30" t="s">
        <v>117</v>
      </c>
      <c r="V9" s="30" t="s">
        <v>119</v>
      </c>
      <c r="W9" s="30" t="s">
        <v>166</v>
      </c>
      <c r="X9" s="4">
        <v>43872</v>
      </c>
      <c r="Y9" s="4">
        <v>43872</v>
      </c>
      <c r="Z9" s="30">
        <v>2</v>
      </c>
      <c r="AA9" s="30">
        <f>632+98+126+380+500+841.33+90</f>
        <v>2667.33</v>
      </c>
      <c r="AC9" s="4">
        <v>43872</v>
      </c>
      <c r="AD9" s="32" t="s">
        <v>167</v>
      </c>
      <c r="AE9" s="30">
        <v>2</v>
      </c>
      <c r="AF9" s="5"/>
      <c r="AG9" s="30" t="s">
        <v>120</v>
      </c>
      <c r="AH9" s="4">
        <v>43951</v>
      </c>
      <c r="AI9" s="4">
        <v>43921</v>
      </c>
      <c r="AJ9" s="30" t="s">
        <v>129</v>
      </c>
    </row>
    <row r="10" spans="1:36" x14ac:dyDescent="0.25">
      <c r="A10" s="3">
        <v>2020</v>
      </c>
      <c r="B10" s="4">
        <v>43831</v>
      </c>
      <c r="C10" s="4">
        <v>43921</v>
      </c>
      <c r="D10" s="3" t="s">
        <v>91</v>
      </c>
      <c r="E10" s="10">
        <v>2</v>
      </c>
      <c r="F10" s="11" t="s">
        <v>114</v>
      </c>
      <c r="G10" s="11" t="s">
        <v>114</v>
      </c>
      <c r="H10" s="11" t="s">
        <v>115</v>
      </c>
      <c r="I10" s="7" t="s">
        <v>126</v>
      </c>
      <c r="J10" s="7" t="s">
        <v>127</v>
      </c>
      <c r="K10" s="16" t="s">
        <v>128</v>
      </c>
      <c r="L10" s="18" t="s">
        <v>101</v>
      </c>
      <c r="M10" t="s">
        <v>135</v>
      </c>
      <c r="N10" t="s">
        <v>103</v>
      </c>
      <c r="O10">
        <v>2</v>
      </c>
      <c r="P10" s="23">
        <f>548.99+321+138+49+1812.5+1520+440</f>
        <v>4829.49</v>
      </c>
      <c r="Q10" t="s">
        <v>116</v>
      </c>
      <c r="R10" t="s">
        <v>117</v>
      </c>
      <c r="S10" t="s">
        <v>118</v>
      </c>
      <c r="T10" t="s">
        <v>116</v>
      </c>
      <c r="U10" t="s">
        <v>117</v>
      </c>
      <c r="V10" t="s">
        <v>119</v>
      </c>
      <c r="W10" s="18" t="s">
        <v>135</v>
      </c>
      <c r="X10" s="4">
        <v>43873</v>
      </c>
      <c r="Y10" s="4">
        <v>43876</v>
      </c>
      <c r="Z10">
        <v>3</v>
      </c>
      <c r="AA10" s="23">
        <f>548.99+321+138+49+1812.5+1520+440</f>
        <v>4829.49</v>
      </c>
      <c r="AB10" s="23"/>
      <c r="AC10" s="4">
        <v>43878</v>
      </c>
      <c r="AD10" s="8" t="s">
        <v>146</v>
      </c>
      <c r="AE10">
        <v>3</v>
      </c>
      <c r="AF10" s="5"/>
      <c r="AG10" s="18" t="s">
        <v>120</v>
      </c>
      <c r="AH10" s="4">
        <v>43951</v>
      </c>
      <c r="AI10" s="4">
        <v>43921</v>
      </c>
      <c r="AJ10" s="18" t="s">
        <v>129</v>
      </c>
    </row>
    <row r="11" spans="1:36" x14ac:dyDescent="0.25">
      <c r="A11" s="6">
        <v>2020</v>
      </c>
      <c r="B11" s="4">
        <v>43831</v>
      </c>
      <c r="C11" s="4">
        <v>43921</v>
      </c>
      <c r="D11" s="18" t="s">
        <v>92</v>
      </c>
      <c r="E11" s="3">
        <v>1</v>
      </c>
      <c r="F11" s="11" t="s">
        <v>123</v>
      </c>
      <c r="G11" s="18" t="s">
        <v>123</v>
      </c>
      <c r="H11" s="18" t="s">
        <v>124</v>
      </c>
      <c r="I11" s="12" t="s">
        <v>130</v>
      </c>
      <c r="J11" s="11" t="s">
        <v>131</v>
      </c>
      <c r="K11" s="15" t="s">
        <v>132</v>
      </c>
      <c r="L11" s="18" t="s">
        <v>101</v>
      </c>
      <c r="M11" t="s">
        <v>136</v>
      </c>
      <c r="N11" t="s">
        <v>103</v>
      </c>
      <c r="O11">
        <v>1</v>
      </c>
      <c r="P11" s="23">
        <v>949.99</v>
      </c>
      <c r="Q11" s="18" t="s">
        <v>116</v>
      </c>
      <c r="R11" s="18" t="s">
        <v>117</v>
      </c>
      <c r="S11" s="18" t="s">
        <v>118</v>
      </c>
      <c r="T11" s="18" t="s">
        <v>116</v>
      </c>
      <c r="U11" s="18" t="s">
        <v>117</v>
      </c>
      <c r="V11" s="3" t="s">
        <v>118</v>
      </c>
      <c r="W11" s="18" t="s">
        <v>136</v>
      </c>
      <c r="X11" s="4">
        <v>43869</v>
      </c>
      <c r="Y11" s="4">
        <v>43869</v>
      </c>
      <c r="Z11">
        <v>4</v>
      </c>
      <c r="AA11" s="23">
        <v>949.99</v>
      </c>
      <c r="AB11" s="23"/>
      <c r="AC11" s="4">
        <v>43869</v>
      </c>
      <c r="AD11" s="8" t="s">
        <v>147</v>
      </c>
      <c r="AE11">
        <v>4</v>
      </c>
      <c r="AF11" s="5"/>
      <c r="AG11" s="18" t="s">
        <v>120</v>
      </c>
      <c r="AH11" s="4">
        <v>43951</v>
      </c>
      <c r="AI11" s="4">
        <v>43921</v>
      </c>
      <c r="AJ11" s="18" t="s">
        <v>129</v>
      </c>
    </row>
    <row r="12" spans="1:36" s="23" customFormat="1" x14ac:dyDescent="0.25">
      <c r="A12" s="21">
        <v>2020</v>
      </c>
      <c r="B12" s="4">
        <v>43831</v>
      </c>
      <c r="C12" s="22">
        <v>43921</v>
      </c>
      <c r="D12" s="23" t="s">
        <v>92</v>
      </c>
      <c r="E12" s="23">
        <v>1</v>
      </c>
      <c r="F12" s="24" t="s">
        <v>123</v>
      </c>
      <c r="G12" s="23" t="s">
        <v>123</v>
      </c>
      <c r="H12" s="23" t="s">
        <v>124</v>
      </c>
      <c r="I12" s="25" t="s">
        <v>130</v>
      </c>
      <c r="J12" s="24" t="s">
        <v>131</v>
      </c>
      <c r="K12" s="26" t="s">
        <v>132</v>
      </c>
      <c r="L12" s="23" t="s">
        <v>101</v>
      </c>
      <c r="M12" s="23" t="s">
        <v>137</v>
      </c>
      <c r="N12" s="23" t="s">
        <v>103</v>
      </c>
      <c r="O12" s="23">
        <v>3</v>
      </c>
      <c r="P12" s="21">
        <v>2979.17</v>
      </c>
      <c r="Q12" s="21" t="s">
        <v>116</v>
      </c>
      <c r="R12" s="21" t="s">
        <v>117</v>
      </c>
      <c r="S12" s="21" t="s">
        <v>118</v>
      </c>
      <c r="T12" s="21" t="s">
        <v>116</v>
      </c>
      <c r="U12" s="21" t="s">
        <v>117</v>
      </c>
      <c r="V12" s="21" t="s">
        <v>119</v>
      </c>
      <c r="W12" s="23" t="s">
        <v>137</v>
      </c>
      <c r="X12" s="22">
        <v>43888</v>
      </c>
      <c r="Y12" s="22">
        <v>43888</v>
      </c>
      <c r="Z12" s="23">
        <v>5</v>
      </c>
      <c r="AA12" s="21">
        <v>2979.17</v>
      </c>
      <c r="AC12" s="22">
        <v>43888</v>
      </c>
      <c r="AD12" s="8" t="s">
        <v>148</v>
      </c>
      <c r="AE12" s="23">
        <v>5</v>
      </c>
      <c r="AF12" s="27"/>
      <c r="AG12" s="23" t="s">
        <v>120</v>
      </c>
      <c r="AH12" s="4">
        <v>43951</v>
      </c>
      <c r="AI12" s="22">
        <v>43921</v>
      </c>
      <c r="AJ12" s="23" t="s">
        <v>129</v>
      </c>
    </row>
    <row r="13" spans="1:36" x14ac:dyDescent="0.25">
      <c r="A13">
        <v>2020</v>
      </c>
      <c r="B13" s="4">
        <v>43831</v>
      </c>
      <c r="C13" s="4">
        <v>43921</v>
      </c>
      <c r="D13" s="18" t="s">
        <v>91</v>
      </c>
      <c r="E13" s="10">
        <v>2</v>
      </c>
      <c r="F13" s="11" t="s">
        <v>114</v>
      </c>
      <c r="G13" s="11" t="s">
        <v>114</v>
      </c>
      <c r="H13" s="11" t="s">
        <v>115</v>
      </c>
      <c r="I13" s="7" t="s">
        <v>126</v>
      </c>
      <c r="J13" s="7" t="s">
        <v>127</v>
      </c>
      <c r="K13" s="16" t="s">
        <v>128</v>
      </c>
      <c r="L13" s="18" t="s">
        <v>101</v>
      </c>
      <c r="M13" s="7" t="s">
        <v>138</v>
      </c>
      <c r="N13" s="7" t="s">
        <v>103</v>
      </c>
      <c r="O13">
        <v>1</v>
      </c>
      <c r="P13" s="23">
        <v>1394.99</v>
      </c>
      <c r="Q13" s="3" t="s">
        <v>116</v>
      </c>
      <c r="R13" s="3" t="s">
        <v>117</v>
      </c>
      <c r="S13" s="3" t="s">
        <v>118</v>
      </c>
      <c r="T13" s="3" t="s">
        <v>116</v>
      </c>
      <c r="U13" s="3" t="s">
        <v>117</v>
      </c>
      <c r="V13" s="3" t="s">
        <v>119</v>
      </c>
      <c r="W13" s="7" t="s">
        <v>141</v>
      </c>
      <c r="X13" s="4">
        <v>43887</v>
      </c>
      <c r="Y13" s="4">
        <v>43887</v>
      </c>
      <c r="Z13">
        <v>6</v>
      </c>
      <c r="AA13" s="23">
        <v>1394.99</v>
      </c>
      <c r="AB13" s="23"/>
      <c r="AC13" s="4">
        <v>43888</v>
      </c>
      <c r="AD13" s="8" t="s">
        <v>149</v>
      </c>
      <c r="AE13">
        <v>6</v>
      </c>
      <c r="AF13" s="5"/>
      <c r="AG13" s="18" t="s">
        <v>120</v>
      </c>
      <c r="AH13" s="4">
        <v>43951</v>
      </c>
      <c r="AI13" s="4">
        <v>43921</v>
      </c>
      <c r="AJ13" s="18" t="s">
        <v>129</v>
      </c>
    </row>
    <row r="14" spans="1:36" x14ac:dyDescent="0.25">
      <c r="A14">
        <v>2020</v>
      </c>
      <c r="B14" s="4">
        <v>43831</v>
      </c>
      <c r="C14" s="4">
        <v>43921</v>
      </c>
      <c r="D14" s="18" t="s">
        <v>92</v>
      </c>
      <c r="E14" s="10">
        <v>1</v>
      </c>
      <c r="F14" s="11" t="s">
        <v>123</v>
      </c>
      <c r="G14" s="18" t="s">
        <v>123</v>
      </c>
      <c r="H14" s="18" t="s">
        <v>124</v>
      </c>
      <c r="I14" s="12" t="s">
        <v>130</v>
      </c>
      <c r="J14" s="11" t="s">
        <v>131</v>
      </c>
      <c r="K14" s="15" t="s">
        <v>132</v>
      </c>
      <c r="L14" s="18" t="s">
        <v>101</v>
      </c>
      <c r="M14" t="s">
        <v>139</v>
      </c>
      <c r="N14" t="s">
        <v>103</v>
      </c>
      <c r="O14">
        <v>3</v>
      </c>
      <c r="P14" s="23">
        <v>681</v>
      </c>
      <c r="Q14" t="s">
        <v>116</v>
      </c>
      <c r="R14" t="s">
        <v>117</v>
      </c>
      <c r="S14" t="s">
        <v>118</v>
      </c>
      <c r="T14" t="s">
        <v>116</v>
      </c>
      <c r="U14" t="s">
        <v>117</v>
      </c>
      <c r="V14" t="s">
        <v>140</v>
      </c>
      <c r="W14" s="18" t="s">
        <v>139</v>
      </c>
      <c r="X14" s="4">
        <v>43901</v>
      </c>
      <c r="Y14" s="4">
        <v>43901</v>
      </c>
      <c r="Z14">
        <v>7</v>
      </c>
      <c r="AA14" s="23">
        <v>681</v>
      </c>
      <c r="AB14" s="23"/>
      <c r="AC14" s="4">
        <v>43901</v>
      </c>
      <c r="AD14" s="8" t="s">
        <v>150</v>
      </c>
      <c r="AE14">
        <v>7</v>
      </c>
      <c r="AG14" s="18" t="s">
        <v>120</v>
      </c>
      <c r="AH14" s="4">
        <v>43951</v>
      </c>
      <c r="AI14" s="4">
        <v>43921</v>
      </c>
      <c r="AJ14" s="1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  <dataValidation type="list" allowBlank="1" showErrorMessage="1" sqref="N8:N156" xr:uid="{00000000-0002-0000-0000-000002000000}">
      <formula1>Hidden_313</formula1>
    </dataValidation>
  </dataValidations>
  <hyperlinks>
    <hyperlink ref="AD8" r:id="rId1" xr:uid="{00000000-0004-0000-0000-000000000000}"/>
    <hyperlink ref="AD14" r:id="rId2" xr:uid="{00000000-0004-0000-0000-000001000000}"/>
    <hyperlink ref="AD13" r:id="rId3" xr:uid="{00000000-0004-0000-0000-000002000000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40" sqref="D4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23" customFormat="1" x14ac:dyDescent="0.25">
      <c r="A4" s="23">
        <v>1</v>
      </c>
      <c r="B4" s="23">
        <v>37501</v>
      </c>
      <c r="C4" s="23" t="s">
        <v>121</v>
      </c>
      <c r="D4" s="23">
        <f>1419</f>
        <v>1419</v>
      </c>
    </row>
    <row r="5" spans="1:4" s="23" customFormat="1" x14ac:dyDescent="0.25">
      <c r="A5" s="23">
        <v>1</v>
      </c>
      <c r="B5" s="23">
        <v>37201</v>
      </c>
      <c r="C5" s="23" t="s">
        <v>122</v>
      </c>
      <c r="D5" s="23">
        <f>98+124+616</f>
        <v>838</v>
      </c>
    </row>
    <row r="6" spans="1:4" s="23" customFormat="1" x14ac:dyDescent="0.25">
      <c r="A6" s="23">
        <v>1</v>
      </c>
      <c r="B6" s="23">
        <v>26102</v>
      </c>
      <c r="C6" s="23" t="s">
        <v>125</v>
      </c>
      <c r="D6" s="23">
        <f>727.95+400</f>
        <v>1127.95</v>
      </c>
    </row>
    <row r="7" spans="1:4" s="23" customFormat="1" x14ac:dyDescent="0.25">
      <c r="A7" s="23">
        <v>2</v>
      </c>
      <c r="B7" s="23">
        <v>37201</v>
      </c>
      <c r="C7" s="23" t="s">
        <v>122</v>
      </c>
      <c r="D7" s="23">
        <f>632+98+126</f>
        <v>856</v>
      </c>
    </row>
    <row r="8" spans="1:4" s="23" customFormat="1" x14ac:dyDescent="0.25">
      <c r="A8" s="23">
        <v>2</v>
      </c>
      <c r="B8" s="23">
        <v>26102</v>
      </c>
      <c r="C8" s="23" t="s">
        <v>125</v>
      </c>
      <c r="D8" s="23">
        <v>1341.33</v>
      </c>
    </row>
    <row r="9" spans="1:4" s="23" customFormat="1" x14ac:dyDescent="0.25">
      <c r="A9" s="23">
        <v>2</v>
      </c>
      <c r="B9" s="23">
        <v>37501</v>
      </c>
      <c r="C9" s="23" t="s">
        <v>121</v>
      </c>
      <c r="D9" s="23">
        <v>90</v>
      </c>
    </row>
    <row r="10" spans="1:4" s="23" customFormat="1" x14ac:dyDescent="0.25">
      <c r="A10" s="33">
        <v>2</v>
      </c>
      <c r="B10" s="23">
        <v>37501</v>
      </c>
      <c r="C10" s="23" t="s">
        <v>121</v>
      </c>
      <c r="D10" s="23">
        <v>380</v>
      </c>
    </row>
    <row r="11" spans="1:4" s="23" customFormat="1" x14ac:dyDescent="0.25">
      <c r="A11" s="23">
        <v>3</v>
      </c>
      <c r="B11" s="23">
        <v>37501</v>
      </c>
      <c r="C11" s="23" t="s">
        <v>162</v>
      </c>
      <c r="D11" s="23">
        <v>1812.5</v>
      </c>
    </row>
    <row r="12" spans="1:4" s="23" customFormat="1" x14ac:dyDescent="0.25">
      <c r="A12" s="23">
        <v>3</v>
      </c>
      <c r="B12" s="23">
        <v>37501</v>
      </c>
      <c r="C12" s="23" t="s">
        <v>163</v>
      </c>
      <c r="D12" s="23">
        <v>1056.99</v>
      </c>
    </row>
    <row r="13" spans="1:4" s="23" customFormat="1" x14ac:dyDescent="0.25">
      <c r="A13" s="23">
        <v>3</v>
      </c>
      <c r="B13" s="23">
        <v>37201</v>
      </c>
      <c r="C13" s="23" t="s">
        <v>122</v>
      </c>
      <c r="D13" s="23">
        <v>440</v>
      </c>
    </row>
    <row r="14" spans="1:4" s="23" customFormat="1" x14ac:dyDescent="0.25">
      <c r="A14" s="23">
        <v>3</v>
      </c>
      <c r="B14" s="23">
        <v>37201</v>
      </c>
      <c r="C14" s="23" t="s">
        <v>122</v>
      </c>
      <c r="D14" s="23">
        <v>1520</v>
      </c>
    </row>
    <row r="15" spans="1:4" s="23" customFormat="1" x14ac:dyDescent="0.25">
      <c r="A15" s="23">
        <v>4</v>
      </c>
      <c r="B15" s="23">
        <v>26102</v>
      </c>
      <c r="C15" s="23" t="s">
        <v>125</v>
      </c>
      <c r="D15" s="23">
        <f>499.99+250</f>
        <v>749.99</v>
      </c>
    </row>
    <row r="16" spans="1:4" s="23" customFormat="1" x14ac:dyDescent="0.25">
      <c r="A16" s="23">
        <v>4</v>
      </c>
      <c r="B16" s="23">
        <v>37501</v>
      </c>
      <c r="C16" s="23" t="s">
        <v>121</v>
      </c>
      <c r="D16" s="23">
        <v>200</v>
      </c>
    </row>
    <row r="17" spans="1:4" s="23" customFormat="1" x14ac:dyDescent="0.25">
      <c r="A17" s="23">
        <v>5</v>
      </c>
      <c r="B17" s="23">
        <v>26102</v>
      </c>
      <c r="C17" s="23" t="s">
        <v>125</v>
      </c>
      <c r="D17" s="23">
        <f>830.29+821.89</f>
        <v>1652.1799999999998</v>
      </c>
    </row>
    <row r="18" spans="1:4" s="23" customFormat="1" x14ac:dyDescent="0.25">
      <c r="A18" s="23">
        <v>5</v>
      </c>
      <c r="B18" s="23">
        <v>37501</v>
      </c>
      <c r="C18" s="23" t="s">
        <v>121</v>
      </c>
      <c r="D18" s="23">
        <f>449.99</f>
        <v>449.99</v>
      </c>
    </row>
    <row r="19" spans="1:4" s="23" customFormat="1" x14ac:dyDescent="0.25">
      <c r="A19" s="23">
        <v>5</v>
      </c>
      <c r="B19" s="23">
        <v>37201</v>
      </c>
      <c r="C19" s="23" t="s">
        <v>122</v>
      </c>
      <c r="D19" s="23">
        <f>98+653+126</f>
        <v>877</v>
      </c>
    </row>
    <row r="20" spans="1:4" s="23" customFormat="1" x14ac:dyDescent="0.25">
      <c r="A20" s="23">
        <v>6</v>
      </c>
      <c r="B20" s="23">
        <v>37201</v>
      </c>
      <c r="C20" s="23" t="s">
        <v>122</v>
      </c>
      <c r="D20" s="23">
        <v>160</v>
      </c>
    </row>
    <row r="21" spans="1:4" s="23" customFormat="1" x14ac:dyDescent="0.25">
      <c r="A21" s="23">
        <v>6</v>
      </c>
      <c r="B21" s="23">
        <v>37201</v>
      </c>
      <c r="C21" s="23" t="s">
        <v>122</v>
      </c>
      <c r="D21" s="23">
        <v>670</v>
      </c>
    </row>
    <row r="22" spans="1:4" s="23" customFormat="1" x14ac:dyDescent="0.25">
      <c r="A22" s="23">
        <v>6</v>
      </c>
      <c r="B22" s="23">
        <v>37501</v>
      </c>
      <c r="C22" s="23" t="s">
        <v>121</v>
      </c>
      <c r="D22" s="23">
        <f>279.99+285</f>
        <v>564.99</v>
      </c>
    </row>
    <row r="23" spans="1:4" x14ac:dyDescent="0.25">
      <c r="A23">
        <v>7</v>
      </c>
      <c r="B23">
        <v>37501</v>
      </c>
      <c r="C23" s="20" t="s">
        <v>121</v>
      </c>
      <c r="D23">
        <v>681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82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142</v>
      </c>
    </row>
    <row r="5" spans="1:2" x14ac:dyDescent="0.25">
      <c r="A5">
        <v>1</v>
      </c>
      <c r="B5" s="5" t="s">
        <v>143</v>
      </c>
    </row>
    <row r="6" spans="1:2" x14ac:dyDescent="0.25">
      <c r="A6">
        <v>1</v>
      </c>
      <c r="B6" s="5" t="s">
        <v>144</v>
      </c>
    </row>
    <row r="7" spans="1:2" s="31" customFormat="1" x14ac:dyDescent="0.25">
      <c r="A7" s="31">
        <v>2</v>
      </c>
      <c r="B7" s="32" t="s">
        <v>168</v>
      </c>
    </row>
    <row r="8" spans="1:2" s="31" customFormat="1" x14ac:dyDescent="0.25">
      <c r="A8" s="6">
        <v>2</v>
      </c>
      <c r="B8" s="32" t="s">
        <v>169</v>
      </c>
    </row>
    <row r="9" spans="1:2" s="31" customFormat="1" x14ac:dyDescent="0.25">
      <c r="A9" s="31">
        <v>2</v>
      </c>
      <c r="B9" s="32" t="s">
        <v>170</v>
      </c>
    </row>
    <row r="10" spans="1:2" s="31" customFormat="1" x14ac:dyDescent="0.25">
      <c r="A10" s="31">
        <v>2</v>
      </c>
      <c r="B10" s="32" t="s">
        <v>171</v>
      </c>
    </row>
    <row r="11" spans="1:2" x14ac:dyDescent="0.25">
      <c r="A11">
        <v>3</v>
      </c>
      <c r="B11" s="8" t="s">
        <v>151</v>
      </c>
    </row>
    <row r="12" spans="1:2" s="29" customFormat="1" x14ac:dyDescent="0.25">
      <c r="A12" s="29">
        <v>3</v>
      </c>
      <c r="B12" s="8" t="s">
        <v>164</v>
      </c>
    </row>
    <row r="13" spans="1:2" s="29" customFormat="1" x14ac:dyDescent="0.25">
      <c r="A13" s="29">
        <v>3</v>
      </c>
      <c r="B13" s="8" t="s">
        <v>165</v>
      </c>
    </row>
    <row r="14" spans="1:2" x14ac:dyDescent="0.25">
      <c r="A14">
        <v>3</v>
      </c>
      <c r="B14" s="8" t="s">
        <v>152</v>
      </c>
    </row>
    <row r="15" spans="1:2" x14ac:dyDescent="0.25">
      <c r="A15">
        <v>4</v>
      </c>
      <c r="B15" s="8" t="s">
        <v>154</v>
      </c>
    </row>
    <row r="16" spans="1:2" x14ac:dyDescent="0.25">
      <c r="A16">
        <v>4</v>
      </c>
      <c r="B16" s="8" t="s">
        <v>153</v>
      </c>
    </row>
    <row r="17" spans="1:2" x14ac:dyDescent="0.25">
      <c r="A17">
        <v>5</v>
      </c>
      <c r="B17" s="8" t="s">
        <v>155</v>
      </c>
    </row>
    <row r="18" spans="1:2" x14ac:dyDescent="0.25">
      <c r="A18">
        <v>5</v>
      </c>
      <c r="B18" s="8" t="s">
        <v>156</v>
      </c>
    </row>
    <row r="19" spans="1:2" x14ac:dyDescent="0.25">
      <c r="A19">
        <v>5</v>
      </c>
      <c r="B19" s="8" t="s">
        <v>157</v>
      </c>
    </row>
    <row r="20" spans="1:2" x14ac:dyDescent="0.25">
      <c r="A20">
        <v>6</v>
      </c>
      <c r="B20" s="8" t="s">
        <v>161</v>
      </c>
    </row>
    <row r="21" spans="1:2" s="28" customFormat="1" x14ac:dyDescent="0.25">
      <c r="A21" s="28">
        <v>6</v>
      </c>
      <c r="B21" s="8" t="s">
        <v>160</v>
      </c>
    </row>
    <row r="22" spans="1:2" x14ac:dyDescent="0.25">
      <c r="A22">
        <v>6</v>
      </c>
      <c r="B22" s="8" t="s">
        <v>159</v>
      </c>
    </row>
    <row r="23" spans="1:2" x14ac:dyDescent="0.25">
      <c r="A23">
        <v>7</v>
      </c>
      <c r="B23" s="8" t="s">
        <v>158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11" r:id="rId4" xr:uid="{00000000-0004-0000-0500-000003000000}"/>
    <hyperlink ref="B23" r:id="rId5" xr:uid="{00000000-0004-0000-0500-000004000000}"/>
    <hyperlink ref="B22" r:id="rId6" xr:uid="{00000000-0004-0000-0500-000005000000}"/>
    <hyperlink ref="B20" r:id="rId7" xr:uid="{00000000-0004-0000-0500-000006000000}"/>
    <hyperlink ref="B14" r:id="rId8" xr:uid="{00000000-0004-0000-0500-000007000000}"/>
    <hyperlink ref="B15" r:id="rId9" xr:uid="{00000000-0004-0000-0500-000008000000}"/>
    <hyperlink ref="B16" r:id="rId10" xr:uid="{00000000-0004-0000-0500-000009000000}"/>
    <hyperlink ref="B17" r:id="rId11" xr:uid="{00000000-0004-0000-0500-00000A000000}"/>
    <hyperlink ref="B18" r:id="rId12" xr:uid="{00000000-0004-0000-0500-00000B000000}"/>
    <hyperlink ref="B19" r:id="rId13" xr:uid="{00000000-0004-0000-0500-00000C000000}"/>
    <hyperlink ref="B21" r:id="rId14" xr:uid="{00000000-0004-0000-0500-00000D000000}"/>
    <hyperlink ref="B12" r:id="rId15" xr:uid="{00000000-0004-0000-0500-00000E000000}"/>
    <hyperlink ref="B13" r:id="rId16" xr:uid="{00000000-0004-0000-0500-00000F000000}"/>
    <hyperlink ref="B7" r:id="rId17" xr:uid="{00000000-0004-0000-0500-000010000000}"/>
    <hyperlink ref="B8" r:id="rId18" xr:uid="{00000000-0004-0000-0500-000011000000}"/>
    <hyperlink ref="B9" r:id="rId19" xr:uid="{00000000-0004-0000-0500-000012000000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2018-10-03T17:11:26Z</dcterms:created>
  <dcterms:modified xsi:type="dcterms:W3CDTF">2021-05-07T18:42:56Z</dcterms:modified>
</cp:coreProperties>
</file>