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495" windowWidth="1501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214">[1]Hidden_2!$A$1:$A$41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D20" i="5" l="1"/>
  <c r="D19" i="5"/>
  <c r="D18" i="5"/>
  <c r="D17" i="5"/>
  <c r="D16" i="5"/>
  <c r="D15" i="5"/>
  <c r="D14" i="5"/>
  <c r="D7" i="5"/>
  <c r="D6" i="5"/>
  <c r="D5" i="5"/>
  <c r="D4" i="5"/>
  <c r="AA15" i="1"/>
  <c r="AB15" i="1" s="1"/>
  <c r="AA14" i="1"/>
  <c r="AB14" i="1" s="1"/>
  <c r="AB13" i="1"/>
  <c r="AB12" i="1"/>
  <c r="AB11" i="1"/>
  <c r="AB10" i="1"/>
  <c r="AB9" i="1"/>
  <c r="AB8" i="1"/>
</calcChain>
</file>

<file path=xl/sharedStrings.xml><?xml version="1.0" encoding="utf-8"?>
<sst xmlns="http://schemas.openxmlformats.org/spreadsheetml/2006/main" count="349" uniqueCount="187">
  <si>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</si>
  <si>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</si>
  <si>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</si>
  <si>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</si>
  <si>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</si>
  <si>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</si>
  <si>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</si>
  <si>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</si>
  <si>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</si>
  <si>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</si>
  <si>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</si>
  <si>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</si>
  <si>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</si>
  <si>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</si>
  <si>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</si>
  <si>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</si>
  <si>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</si>
  <si>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</si>
  <si>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</si>
  <si>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</si>
  <si>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</si>
  <si>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</si>
  <si>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</si>
  <si>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</si>
  <si>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</si>
  <si>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</si>
  <si>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</si>
  <si>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</si>
  <si>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</si>
  <si>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</si>
  <si>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</si>
  <si>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</si>
  <si>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</si>
  <si>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</si>
  <si>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</si>
  <si>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</si>
  <si>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</si>
  <si>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</si>
  <si>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</si>
  <si>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</si>
  <si>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</si>
  <si>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</si>
  <si>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</si>
  <si>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</si>
  <si>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</si>
  <si>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</si>
  <si>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</si>
  <si>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</si>
  <si>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</si>
  <si>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</si>
  <si>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</si>
  <si>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</si>
  <si>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</si>
  <si>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</si>
  <si>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</si>
  <si>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</si>
  <si>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</si>
  <si>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</si>
  <si>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</si>
  <si>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</si>
  <si>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</si>
  <si>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</si>
  <si>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</si>
  <si>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</si>
  <si>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</si>
  <si>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</si>
  <si>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</si>
  <si>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</si>
  <si>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</si>
  <si>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</si>
  <si>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</si>
  <si>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</si>
  <si>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</si>
  <si>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</si>
  <si>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</si>
  <si>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</si>
  <si>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</si>
  <si>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</si>
  <si>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</si>
  <si>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</si>
  <si>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</si>
  <si>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</si>
  <si>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</si>
  <si>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</si>
  <si>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</si>
  <si>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</si>
  <si>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</si>
  <si>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</si>
  <si>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</si>
  <si>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</si>
  <si>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</si>
  <si>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</si>
  <si>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</si>
  <si>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</si>
  <si>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</si>
  <si>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</si>
  <si>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</si>
  <si>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</si>
  <si>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</si>
  <si>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</si>
  <si>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</si>
  <si>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</si>
  <si>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</si>
  <si>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</si>
  <si>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</si>
  <si>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</si>
  <si>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</si>
  <si>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</si>
  <si>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</si>
  <si>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</si>
  <si>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</si>
  <si>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</si>
  <si>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</si>
  <si>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</si>
  <si>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CHOFER CARRO VACTOR</t>
  </si>
  <si>
    <t>OFICINA OPERADORA DE AGUA</t>
  </si>
  <si>
    <t>BERNABA</t>
  </si>
  <si>
    <t>CARRIZALES</t>
  </si>
  <si>
    <t>CISNEROS</t>
  </si>
  <si>
    <t>VIATICOS PARA CARRO VACTOR, SERVICIO DE DESASOLVE Y TAPONAMIENTOS EN DIVERSOS PUNTOS DE LA CD</t>
  </si>
  <si>
    <t>MÉXICO</t>
  </si>
  <si>
    <t>VERACRUZ</t>
  </si>
  <si>
    <t>COSAMALOAPAN, VER</t>
  </si>
  <si>
    <t>CD. ISLA, VER</t>
  </si>
  <si>
    <t>SERVICIO DE DESASOLVE Y TAPONAMIENTOS EN DIVERSOS PUNTOS DE LA CD</t>
  </si>
  <si>
    <t>https://drive.google.com/file/d/1Mh7kKIDPWEMzNnecK5pklhEKYmoUsiej/view?usp=sharing</t>
  </si>
  <si>
    <t>http://187.174.252.244/caev/pdfs/Fraccion%20I/estatal/manuales/4.%20MANUALVIATICO_CAEV.pdf</t>
  </si>
  <si>
    <t>SECCIÓN DE RECURSOS FINANCIEROS</t>
  </si>
  <si>
    <t>OFICINA OPERADORA DE AGUA DE ISLA, VER. TERCER  TRIMESTRE 2021</t>
  </si>
  <si>
    <t>JEFE DE DEPARTAMENTO COMERCIAL Y ADMINISTRATIVO</t>
  </si>
  <si>
    <t>DIRECCIÓN GENERAL</t>
  </si>
  <si>
    <t>WENDY</t>
  </si>
  <si>
    <t>RUIZ</t>
  </si>
  <si>
    <t>LINALDI</t>
  </si>
  <si>
    <t>VIAJE A XALAPA, ENTRGA DE DOCUMENTOS  RH Y CONTABILIDAD</t>
  </si>
  <si>
    <t>ISLA</t>
  </si>
  <si>
    <t>XALAPA, VER.</t>
  </si>
  <si>
    <t>ENTRGA DE DOCUMENTACION RH Y CONTABILIDAD</t>
  </si>
  <si>
    <t>https://drive.google.com/file/d/1cISBe_4xGMm3t9Ma9JEY1bRTeOK2Q-xM/view?usp=sharing</t>
  </si>
  <si>
    <t>JEFE DE AREA OPERACIÓN Y MANTENIMIENTO</t>
  </si>
  <si>
    <t>LUIS FERNANDO</t>
  </si>
  <si>
    <t>BECERRIL</t>
  </si>
  <si>
    <t>BLANCO</t>
  </si>
  <si>
    <t>VIAJE A COSAMALOAPAN , RECOGER MATERIAL</t>
  </si>
  <si>
    <t>COSAMALOAPAN, VER.</t>
  </si>
  <si>
    <t>RECOGER MATERIAL</t>
  </si>
  <si>
    <t>https://drive.google.com/file/d/11RSqXt8-dh8n-tzRF-zQ3g4hb6CIF5ja/view?usp=sharing</t>
  </si>
  <si>
    <t>JEFE DE OFICINA OPERADORA DE AGUA</t>
  </si>
  <si>
    <t>MAXIMINO</t>
  </si>
  <si>
    <t>PICHARDO</t>
  </si>
  <si>
    <t>GARCIA</t>
  </si>
  <si>
    <t>VIAJE A COSAMOALAPAN, COFEPRIS</t>
  </si>
  <si>
    <t>OFICINAS DE COFEPRIS</t>
  </si>
  <si>
    <t>https://drive.google.com/file/d/1btVLAClTGeNF39Vd6hW4GatsbrOS1avd/view?usp=sharing</t>
  </si>
  <si>
    <t>https://drive.google.com/file/d/17bcJqm0W4GeBICy-od74p95DdaVJKl2I/view?usp=sharing</t>
  </si>
  <si>
    <t>MECANICO PARQUE VEHICULAR</t>
  </si>
  <si>
    <t>OFICINAS CENTRALES</t>
  </si>
  <si>
    <t>ROMAN</t>
  </si>
  <si>
    <t>MEDINA</t>
  </si>
  <si>
    <t>TEJEDA</t>
  </si>
  <si>
    <t>VIAJE A CD. ISLA PARA REVISION DE VEHICULO</t>
  </si>
  <si>
    <t>XALAPA</t>
  </si>
  <si>
    <t>https://drive.google.com/file/d/1gnWzDtVKRySLGMfBZDIjw4soerDL9qqw/view?usp=sharing</t>
  </si>
  <si>
    <t>VIAJE A XALAPA, ENTRGA DE DOCUMENTOS  RH Y CONTABILIDAD POLIZAS SEGURO DE VIDA</t>
  </si>
  <si>
    <t>https://drive.google.com/file/d/1CtldYd0ubGHFZSL7CXTzQDiEu8Q3CQnf/view?usp=sharing</t>
  </si>
  <si>
    <t>VIAJE XALAPA, TRASLADO DE CAMIONETA NISSAN A OFICINAS CENTRALES PARA SU REPARACION Y RECOGER VEHICULO REPARADO</t>
  </si>
  <si>
    <t>https://drive.google.com/file/d/1LleY23_BnxMICbUUmvNpqJwzbIkpknT-/view?usp=sharing</t>
  </si>
  <si>
    <t>COMBUSTIBLES Y LUBRICANTES</t>
  </si>
  <si>
    <t>ALIMENTOS Y HOSPEDAJE</t>
  </si>
  <si>
    <t>TRANSPORTE Y PEAJES</t>
  </si>
  <si>
    <t>https://drive.google.com/file/d/1CzTfQaiHntk_jTxi6qKiEcUERcIaSqj8/view?usp=sharing</t>
  </si>
  <si>
    <t>https://drive.google.com/file/d/15DWR9be9vaZxFyOnrE2vET-dhf8rgSHR/view?usp=sharing</t>
  </si>
  <si>
    <t>https://drive.google.com/file/d/15FL5kpRDtvbXznJhu1PP66pBnT7IImEN/view?usp=sharing</t>
  </si>
  <si>
    <t>https://drive.google.com/file/d/1WAdv5-7p2nLso01UGovvNLrQ7lOjR4d2/view?usp=sharing</t>
  </si>
  <si>
    <t>https://drive.google.com/file/d/1EgqGbPlkA2pEFsPXcfica8GWTRFnRoqG/view?usp=sharing</t>
  </si>
  <si>
    <t>https://drive.google.com/file/d/1dmxHud3zhgEy24fvTeyeQrByvJTa6yJ7/view?usp=sharing</t>
  </si>
  <si>
    <t>https://drive.google.com/file/d/1XJ1NvYTlik141umEJRl3u8IHCKyhKC43/view?usp=sharing</t>
  </si>
  <si>
    <t>https://drive.google.com/file/d/1za2zz9HV0gyPn7l9TK7h4kPQrywWUuAH/view?usp=sharing</t>
  </si>
  <si>
    <t>https://drive.google.com/file/d/1iH9P5feGT4kQpBvXKyMQ2UGRMBnpdjAC/view?usp=sharing</t>
  </si>
  <si>
    <t>https://drive.google.com/file/d/15swNZPOMMrX80EaeLv7wQUmStT9wk1_E/view?usp=sharing</t>
  </si>
  <si>
    <t>https://drive.google.com/file/d/1v2X8x57Dx5ZbSWq4fJAUUg69Ec79ouQ3/view?usp=sharing</t>
  </si>
  <si>
    <t>https://drive.google.com/file/d/1NThrBqeQ6lO9u2zCKVo1KGDXe7Mwa-iB/view?usp=sharing</t>
  </si>
  <si>
    <t>https://drive.google.com/file/d/1I-ONwlihrSh5z5avQ48FliKN6xvn_GPL/view?usp=sharing</t>
  </si>
  <si>
    <t>https://drive.google.com/file/d/15hqCsydtuxO6vDrzNdC5zBwNCMD33Sev/view?usp=sharing</t>
  </si>
  <si>
    <t>https://drive.google.com/file/d/13hZGmNKOoQ05hOTNaPXmtgQZKFP7oiZw/view?usp=sharing</t>
  </si>
  <si>
    <t>https://drive.google.com/file/d/1MUKdb3xWRy79JtRa87vW26EN-FuHzOIH/view?usp=sharing</t>
  </si>
  <si>
    <t>https://drive.google.com/file/d/1KSyA2LXjg5UMmmx_u8kQQlWAnXHjM2Nw/view?usp=sharing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</si>
</sst>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 applyAlignment="1" applyProtection="1">
      <alignment horizont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Protection="1"/>
    <xf numFmtId="14" fontId="3" fillId="0" borderId="0" xfId="0" applyNumberFormat="1" applyFont="1" applyAlignment="1" applyProtection="1">
      <alignment horizontal="left"/>
    </xf>
    <xf numFmtId="49" fontId="3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horizontal="right"/>
    </xf>
    <xf numFmtId="0" fontId="0" fillId="3" borderId="0" xfId="0" applyFill="1"/>
    <xf numFmtId="0" fontId="0" fillId="3" borderId="0" xfId="0" applyFill="1" applyBorder="1"/>
    <xf numFmtId="49" fontId="3" fillId="0" borderId="0" xfId="0" applyNumberFormat="1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0" fontId="4" fillId="3" borderId="0" xfId="1" applyFill="1"/>
    <xf numFmtId="0" fontId="0" fillId="0" borderId="0" xfId="0" applyAlignment="1">
      <alignment horizontal="center"/>
    </xf>
    <xf numFmtId="0" fontId="4" fillId="3" borderId="0" xfId="1" applyProtection="1"/>
    <xf numFmtId="14" fontId="0" fillId="0" borderId="0" xfId="0" applyNumberFormat="1" applyAlignment="1">
      <alignment horizontal="right"/>
    </xf>
    <xf numFmtId="49" fontId="0" fillId="0" borderId="0" xfId="0" applyNumberFormat="1" applyAlignment="1" applyProtection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NumberFormat="1" applyAlignment="1" applyProtection="1">
      <alignment horizontal="center" wrapText="1"/>
    </xf>
    <xf numFmtId="49" fontId="0" fillId="0" borderId="0" xfId="0" applyNumberFormat="1" applyAlignment="1" applyProtection="1">
      <alignment wrapText="1"/>
    </xf>
    <xf numFmtId="0" fontId="5" fillId="0" borderId="0" xfId="0" applyFont="1" applyAlignment="1" applyProtection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4" fillId="3" borderId="0" xfId="1" applyFill="1" applyAlignment="1">
      <alignment wrapText="1"/>
    </xf>
    <xf numFmtId="0" fontId="0" fillId="0" borderId="0" xfId="0" applyAlignment="1">
      <alignment horizontal="center" wrapText="1"/>
    </xf>
    <xf numFmtId="0" fontId="4" fillId="3" borderId="0" xfId="1" applyAlignment="1" applyProtection="1">
      <alignment wrapText="1"/>
    </xf>
    <xf numFmtId="49" fontId="0" fillId="0" borderId="0" xfId="0" applyNumberFormat="1" applyAlignment="1" applyProtection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NumberFormat="1" applyFill="1" applyBorder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0" fillId="5" borderId="0" xfId="0" applyFill="1"/>
    <xf numFmtId="0" fontId="0" fillId="6" borderId="0" xfId="0" applyFill="1" applyBorder="1"/>
    <xf numFmtId="0" fontId="0" fillId="5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II%20ISLA%20DIRECTORIO%203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RSqXt8-dh8n-tzRF-zQ3g4hb6CIF5ja/view?usp=sharing" TargetMode="External"/><Relationship Id="rId13" Type="http://schemas.openxmlformats.org/officeDocument/2006/relationships/hyperlink" Target="https://drive.google.com/file/d/1LleY23_BnxMICbUUmvNpqJwzbIkpknT-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file/d/1cISBe_4xGMm3t9Ma9JEY1bRTeOK2Q-xM/view?usp=sharing" TargetMode="External"/><Relationship Id="rId12" Type="http://schemas.openxmlformats.org/officeDocument/2006/relationships/hyperlink" Target="https://drive.google.com/file/d/1CtldYd0ubGHFZSL7CXTzQDiEu8Q3CQnf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Mh7kKIDPWEMzNnecK5pklhEKYmoUsiej/view?usp=sharing" TargetMode="External"/><Relationship Id="rId11" Type="http://schemas.openxmlformats.org/officeDocument/2006/relationships/hyperlink" Target="https://drive.google.com/file/d/1gnWzDtVKRySLGMfBZDIjw4soerDL9qqw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10" Type="http://schemas.openxmlformats.org/officeDocument/2006/relationships/hyperlink" Target="https://drive.google.com/file/d/17bcJqm0W4GeBICy-od74p95DdaVJKl2I/view?usp=sharing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s://drive.google.com/file/d/1btVLAClTGeNF39Vd6hW4GatsbrOS1avd/view?usp=sharing" TargetMode="External"/><Relationship Id="rId14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a2zz9HV0gyPn7l9TK7h4kPQrywWUuAH/view?usp=sharing" TargetMode="External"/><Relationship Id="rId13" Type="http://schemas.openxmlformats.org/officeDocument/2006/relationships/hyperlink" Target="https://drive.google.com/file/d/1I-ONwlihrSh5z5avQ48FliKN6xvn_GPL/view?usp=sharing" TargetMode="External"/><Relationship Id="rId3" Type="http://schemas.openxmlformats.org/officeDocument/2006/relationships/hyperlink" Target="https://drive.google.com/file/d/15FL5kpRDtvbXznJhu1PP66pBnT7IImEN/view?usp=sharing" TargetMode="External"/><Relationship Id="rId7" Type="http://schemas.openxmlformats.org/officeDocument/2006/relationships/hyperlink" Target="https://drive.google.com/file/d/1XJ1NvYTlik141umEJRl3u8IHCKyhKC43/view?usp=sharing" TargetMode="External"/><Relationship Id="rId12" Type="http://schemas.openxmlformats.org/officeDocument/2006/relationships/hyperlink" Target="https://drive.google.com/file/d/1NThrBqeQ6lO9u2zCKVo1KGDXe7Mwa-iB/view?usp=sharing" TargetMode="External"/><Relationship Id="rId17" Type="http://schemas.openxmlformats.org/officeDocument/2006/relationships/hyperlink" Target="https://drive.google.com/file/d/1KSyA2LXjg5UMmmx_u8kQQlWAnXHjM2Nw/view?usp=sharing" TargetMode="External"/><Relationship Id="rId2" Type="http://schemas.openxmlformats.org/officeDocument/2006/relationships/hyperlink" Target="https://drive.google.com/file/d/1CzTfQaiHntk_jTxi6qKiEcUERcIaSqj8/view?usp=sharing" TargetMode="External"/><Relationship Id="rId16" Type="http://schemas.openxmlformats.org/officeDocument/2006/relationships/hyperlink" Target="https://drive.google.com/file/d/1MUKdb3xWRy79JtRa87vW26EN-FuHzOIH/view?usp=sharing" TargetMode="External"/><Relationship Id="rId1" Type="http://schemas.openxmlformats.org/officeDocument/2006/relationships/hyperlink" Target="https://drive.google.com/file/d/15DWR9be9vaZxFyOnrE2vET-dhf8rgSHR/view?usp=sharing" TargetMode="External"/><Relationship Id="rId6" Type="http://schemas.openxmlformats.org/officeDocument/2006/relationships/hyperlink" Target="https://drive.google.com/file/d/1dmxHud3zhgEy24fvTeyeQrByvJTa6yJ7/view?usp=sharing" TargetMode="External"/><Relationship Id="rId11" Type="http://schemas.openxmlformats.org/officeDocument/2006/relationships/hyperlink" Target="https://drive.google.com/file/d/1v2X8x57Dx5ZbSWq4fJAUUg69Ec79ouQ3/view?usp=sharing" TargetMode="External"/><Relationship Id="rId5" Type="http://schemas.openxmlformats.org/officeDocument/2006/relationships/hyperlink" Target="https://drive.google.com/file/d/1EgqGbPlkA2pEFsPXcfica8GWTRFnRoqG/view?usp=sharing" TargetMode="External"/><Relationship Id="rId15" Type="http://schemas.openxmlformats.org/officeDocument/2006/relationships/hyperlink" Target="https://drive.google.com/file/d/13hZGmNKOoQ05hOTNaPXmtgQZKFP7oiZw/view?usp=sharing" TargetMode="External"/><Relationship Id="rId10" Type="http://schemas.openxmlformats.org/officeDocument/2006/relationships/hyperlink" Target="https://drive.google.com/file/d/15swNZPOMMrX80EaeLv7wQUmStT9wk1_E/view?usp=sharing" TargetMode="External"/><Relationship Id="rId4" Type="http://schemas.openxmlformats.org/officeDocument/2006/relationships/hyperlink" Target="https://drive.google.com/file/d/1WAdv5-7p2nLso01UGovvNLrQ7lOjR4d2/view?usp=sharing" TargetMode="External"/><Relationship Id="rId9" Type="http://schemas.openxmlformats.org/officeDocument/2006/relationships/hyperlink" Target="https://drive.google.com/file/d/1iH9P5feGT4kQpBvXKyMQ2UGRMBnpdjAC/view?usp=sharing" TargetMode="External"/><Relationship Id="rId14" Type="http://schemas.openxmlformats.org/officeDocument/2006/relationships/hyperlink" Target="https://drive.google.com/file/d/15hqCsydtuxO6vDrzNdC5zBwNCMD33Se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workbookViewId="0">
      <selection activeCell="AE16" sqref="A16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44378</v>
      </c>
      <c r="C8" s="6">
        <v>44469</v>
      </c>
      <c r="D8" t="s">
        <v>91</v>
      </c>
      <c r="E8" s="7">
        <v>5</v>
      </c>
      <c r="F8" s="8" t="s">
        <v>114</v>
      </c>
      <c r="G8" s="9" t="s">
        <v>114</v>
      </c>
      <c r="H8" t="s">
        <v>115</v>
      </c>
      <c r="I8" t="s">
        <v>116</v>
      </c>
      <c r="J8" s="10" t="s">
        <v>117</v>
      </c>
      <c r="K8" s="11" t="s">
        <v>118</v>
      </c>
      <c r="L8" t="s">
        <v>101</v>
      </c>
      <c r="M8" s="12" t="s">
        <v>119</v>
      </c>
      <c r="N8" t="s">
        <v>103</v>
      </c>
      <c r="O8" s="13" t="s">
        <v>10</v>
      </c>
      <c r="P8" s="14">
        <v>18640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s="15" t="s">
        <v>123</v>
      </c>
      <c r="W8" s="16" t="s">
        <v>124</v>
      </c>
      <c r="X8" s="17">
        <v>44389</v>
      </c>
      <c r="Y8" s="17">
        <v>44393</v>
      </c>
      <c r="Z8" s="18" t="s">
        <v>7</v>
      </c>
      <c r="AA8" s="14">
        <v>17116.5</v>
      </c>
      <c r="AB8">
        <f t="shared" ref="AB8:AB15" si="0">P8-AA8</f>
        <v>1523.5</v>
      </c>
      <c r="AC8" s="17">
        <v>44393</v>
      </c>
      <c r="AD8" s="19" t="s">
        <v>125</v>
      </c>
      <c r="AE8" s="20">
        <v>1</v>
      </c>
      <c r="AF8" s="21" t="s">
        <v>126</v>
      </c>
      <c r="AG8" t="s">
        <v>127</v>
      </c>
      <c r="AH8" s="22">
        <v>44489</v>
      </c>
      <c r="AI8" s="22">
        <v>44469</v>
      </c>
      <c r="AJ8" t="s">
        <v>128</v>
      </c>
    </row>
    <row r="9" spans="1:36" x14ac:dyDescent="0.25">
      <c r="A9">
        <v>2021</v>
      </c>
      <c r="B9" s="6">
        <v>44378</v>
      </c>
      <c r="C9" s="6">
        <v>44469</v>
      </c>
      <c r="D9" t="s">
        <v>91</v>
      </c>
      <c r="E9" s="20">
        <v>2</v>
      </c>
      <c r="F9" s="23" t="s">
        <v>129</v>
      </c>
      <c r="G9" s="23" t="s">
        <v>129</v>
      </c>
      <c r="H9" t="s">
        <v>130</v>
      </c>
      <c r="I9" t="s">
        <v>131</v>
      </c>
      <c r="J9" s="10" t="s">
        <v>132</v>
      </c>
      <c r="K9" s="11" t="s">
        <v>133</v>
      </c>
      <c r="L9" s="10" t="s">
        <v>101</v>
      </c>
      <c r="M9" s="9" t="s">
        <v>134</v>
      </c>
      <c r="N9" s="15" t="s">
        <v>103</v>
      </c>
      <c r="O9">
        <v>2</v>
      </c>
      <c r="P9" s="14">
        <v>3040</v>
      </c>
      <c r="Q9" s="15" t="s">
        <v>120</v>
      </c>
      <c r="R9" s="15" t="s">
        <v>121</v>
      </c>
      <c r="S9" s="15" t="s">
        <v>135</v>
      </c>
      <c r="T9" s="15" t="s">
        <v>120</v>
      </c>
      <c r="U9" s="15" t="s">
        <v>121</v>
      </c>
      <c r="V9" s="15" t="s">
        <v>136</v>
      </c>
      <c r="W9" s="24" t="s">
        <v>137</v>
      </c>
      <c r="X9" s="6">
        <v>44400</v>
      </c>
      <c r="Y9" s="6">
        <v>44403</v>
      </c>
      <c r="Z9">
        <v>2</v>
      </c>
      <c r="AA9" s="14">
        <v>2938</v>
      </c>
      <c r="AB9">
        <f t="shared" si="0"/>
        <v>102</v>
      </c>
      <c r="AC9" s="6">
        <v>44403</v>
      </c>
      <c r="AD9" s="19" t="s">
        <v>138</v>
      </c>
      <c r="AE9" s="20">
        <v>2</v>
      </c>
      <c r="AF9" s="21" t="s">
        <v>126</v>
      </c>
      <c r="AG9" t="s">
        <v>127</v>
      </c>
      <c r="AH9" s="22">
        <v>44489</v>
      </c>
      <c r="AI9" s="22">
        <v>44469</v>
      </c>
      <c r="AJ9" t="s">
        <v>128</v>
      </c>
    </row>
    <row r="10" spans="1:36" ht="45" x14ac:dyDescent="0.25">
      <c r="A10" s="25">
        <v>2021</v>
      </c>
      <c r="B10" s="26">
        <v>44378</v>
      </c>
      <c r="C10" s="26">
        <v>44469</v>
      </c>
      <c r="D10" s="27" t="s">
        <v>92</v>
      </c>
      <c r="E10" s="28">
        <v>2</v>
      </c>
      <c r="F10" s="23" t="s">
        <v>139</v>
      </c>
      <c r="G10" s="23" t="s">
        <v>139</v>
      </c>
      <c r="H10" s="29" t="s">
        <v>115</v>
      </c>
      <c r="I10" s="30" t="s">
        <v>140</v>
      </c>
      <c r="J10" s="29" t="s">
        <v>141</v>
      </c>
      <c r="K10" s="29" t="s">
        <v>142</v>
      </c>
      <c r="L10" s="29" t="s">
        <v>101</v>
      </c>
      <c r="M10" s="9" t="s">
        <v>143</v>
      </c>
      <c r="N10" s="25" t="s">
        <v>103</v>
      </c>
      <c r="O10" s="25">
        <v>2</v>
      </c>
      <c r="P10" s="31">
        <v>900</v>
      </c>
      <c r="Q10" s="25" t="s">
        <v>120</v>
      </c>
      <c r="R10" s="25" t="s">
        <v>121</v>
      </c>
      <c r="S10" s="25" t="s">
        <v>135</v>
      </c>
      <c r="T10" s="25" t="s">
        <v>120</v>
      </c>
      <c r="U10" s="25" t="s">
        <v>121</v>
      </c>
      <c r="V10" s="25" t="s">
        <v>144</v>
      </c>
      <c r="W10" s="32" t="s">
        <v>145</v>
      </c>
      <c r="X10" s="26">
        <v>44403</v>
      </c>
      <c r="Y10" s="26">
        <v>44403</v>
      </c>
      <c r="Z10" s="25">
        <v>3</v>
      </c>
      <c r="AA10" s="31">
        <v>792.48</v>
      </c>
      <c r="AB10" s="25">
        <f t="shared" si="0"/>
        <v>107.51999999999998</v>
      </c>
      <c r="AC10" s="26">
        <v>44403</v>
      </c>
      <c r="AD10" s="33" t="s">
        <v>146</v>
      </c>
      <c r="AE10" s="34">
        <v>3</v>
      </c>
      <c r="AF10" s="35" t="s">
        <v>126</v>
      </c>
      <c r="AG10" s="27" t="s">
        <v>127</v>
      </c>
      <c r="AH10" s="22">
        <v>44489</v>
      </c>
      <c r="AI10" s="22">
        <v>44469</v>
      </c>
      <c r="AJ10" t="s">
        <v>128</v>
      </c>
    </row>
    <row r="11" spans="1:36" x14ac:dyDescent="0.25">
      <c r="A11">
        <v>2021</v>
      </c>
      <c r="B11" s="6">
        <v>44378</v>
      </c>
      <c r="C11" s="6">
        <v>44469</v>
      </c>
      <c r="D11" t="s">
        <v>92</v>
      </c>
      <c r="E11" s="7">
        <v>1</v>
      </c>
      <c r="F11" s="23" t="s">
        <v>147</v>
      </c>
      <c r="G11" s="9" t="s">
        <v>147</v>
      </c>
      <c r="H11" t="s">
        <v>130</v>
      </c>
      <c r="I11" t="s">
        <v>148</v>
      </c>
      <c r="J11" s="10" t="s">
        <v>149</v>
      </c>
      <c r="K11" s="11" t="s">
        <v>150</v>
      </c>
      <c r="L11" s="10" t="s">
        <v>101</v>
      </c>
      <c r="M11" s="23" t="s">
        <v>151</v>
      </c>
      <c r="N11" s="15" t="s">
        <v>103</v>
      </c>
      <c r="O11">
        <v>2</v>
      </c>
      <c r="P11" s="15">
        <v>900</v>
      </c>
      <c r="Q11" t="s">
        <v>120</v>
      </c>
      <c r="R11" s="15" t="s">
        <v>121</v>
      </c>
      <c r="S11" t="s">
        <v>135</v>
      </c>
      <c r="T11" s="15" t="s">
        <v>120</v>
      </c>
      <c r="U11" t="s">
        <v>121</v>
      </c>
      <c r="V11" s="15" t="s">
        <v>144</v>
      </c>
      <c r="W11" s="36" t="s">
        <v>152</v>
      </c>
      <c r="X11" s="6">
        <v>44404</v>
      </c>
      <c r="Y11" s="6">
        <v>44404</v>
      </c>
      <c r="Z11">
        <v>4</v>
      </c>
      <c r="AA11" s="15">
        <v>900</v>
      </c>
      <c r="AB11">
        <f t="shared" si="0"/>
        <v>0</v>
      </c>
      <c r="AC11" s="6">
        <v>44404</v>
      </c>
      <c r="AD11" s="19" t="s">
        <v>153</v>
      </c>
      <c r="AE11" s="37">
        <v>4</v>
      </c>
      <c r="AF11" s="21" t="s">
        <v>126</v>
      </c>
      <c r="AG11" t="s">
        <v>127</v>
      </c>
      <c r="AH11" s="22">
        <v>44489</v>
      </c>
      <c r="AI11" s="22">
        <v>44469</v>
      </c>
      <c r="AJ11" t="s">
        <v>128</v>
      </c>
    </row>
    <row r="12" spans="1:36" x14ac:dyDescent="0.25">
      <c r="A12">
        <v>2021</v>
      </c>
      <c r="B12" s="6">
        <v>44378</v>
      </c>
      <c r="C12" s="6">
        <v>44469</v>
      </c>
      <c r="D12" t="s">
        <v>92</v>
      </c>
      <c r="E12" s="38">
        <v>1</v>
      </c>
      <c r="F12" s="23" t="s">
        <v>147</v>
      </c>
      <c r="G12" s="9" t="s">
        <v>147</v>
      </c>
      <c r="H12" t="s">
        <v>130</v>
      </c>
      <c r="I12" s="39" t="s">
        <v>148</v>
      </c>
      <c r="J12" s="39" t="s">
        <v>149</v>
      </c>
      <c r="K12" s="40" t="s">
        <v>150</v>
      </c>
      <c r="L12" t="s">
        <v>101</v>
      </c>
      <c r="M12" s="23" t="s">
        <v>151</v>
      </c>
      <c r="N12" t="s">
        <v>103</v>
      </c>
      <c r="O12">
        <v>2</v>
      </c>
      <c r="P12" s="15">
        <v>900</v>
      </c>
      <c r="Q12" t="s">
        <v>120</v>
      </c>
      <c r="R12" s="15" t="s">
        <v>121</v>
      </c>
      <c r="S12" t="s">
        <v>135</v>
      </c>
      <c r="T12" s="15" t="s">
        <v>120</v>
      </c>
      <c r="U12" t="s">
        <v>121</v>
      </c>
      <c r="V12" s="15" t="s">
        <v>144</v>
      </c>
      <c r="W12" s="36" t="s">
        <v>152</v>
      </c>
      <c r="X12" s="6">
        <v>44405</v>
      </c>
      <c r="Y12" s="6">
        <v>44405</v>
      </c>
      <c r="Z12">
        <v>5</v>
      </c>
      <c r="AA12" s="15">
        <v>900</v>
      </c>
      <c r="AB12">
        <f t="shared" si="0"/>
        <v>0</v>
      </c>
      <c r="AC12" s="6">
        <v>44405</v>
      </c>
      <c r="AD12" s="19" t="s">
        <v>154</v>
      </c>
      <c r="AE12" s="37">
        <v>5</v>
      </c>
      <c r="AF12" s="21" t="s">
        <v>126</v>
      </c>
      <c r="AG12" t="s">
        <v>127</v>
      </c>
      <c r="AH12" s="22">
        <v>44489</v>
      </c>
      <c r="AI12" s="22">
        <v>44469</v>
      </c>
      <c r="AJ12" t="s">
        <v>128</v>
      </c>
    </row>
    <row r="13" spans="1:36" x14ac:dyDescent="0.25">
      <c r="A13">
        <v>2021</v>
      </c>
      <c r="B13" s="6">
        <v>44378</v>
      </c>
      <c r="C13" s="6">
        <v>44469</v>
      </c>
      <c r="D13" t="s">
        <v>91</v>
      </c>
      <c r="E13" s="7">
        <v>5</v>
      </c>
      <c r="F13" s="23" t="s">
        <v>155</v>
      </c>
      <c r="G13" s="23" t="s">
        <v>155</v>
      </c>
      <c r="H13" s="10" t="s">
        <v>156</v>
      </c>
      <c r="I13" s="10" t="s">
        <v>157</v>
      </c>
      <c r="J13" s="10" t="s">
        <v>158</v>
      </c>
      <c r="K13" s="11" t="s">
        <v>159</v>
      </c>
      <c r="L13" s="10" t="s">
        <v>101</v>
      </c>
      <c r="M13" s="23" t="s">
        <v>160</v>
      </c>
      <c r="N13" s="15" t="s">
        <v>103</v>
      </c>
      <c r="O13">
        <v>1</v>
      </c>
      <c r="P13" s="14">
        <v>452</v>
      </c>
      <c r="Q13" t="s">
        <v>120</v>
      </c>
      <c r="R13" s="15" t="s">
        <v>121</v>
      </c>
      <c r="S13" t="s">
        <v>161</v>
      </c>
      <c r="T13" s="15" t="s">
        <v>120</v>
      </c>
      <c r="U13" t="s">
        <v>121</v>
      </c>
      <c r="V13" s="15" t="s">
        <v>123</v>
      </c>
      <c r="W13" s="36" t="s">
        <v>160</v>
      </c>
      <c r="X13" s="6">
        <v>44421</v>
      </c>
      <c r="Y13" s="6">
        <v>44421</v>
      </c>
      <c r="Z13">
        <v>6</v>
      </c>
      <c r="AA13" s="14">
        <v>391</v>
      </c>
      <c r="AB13">
        <f t="shared" si="0"/>
        <v>61</v>
      </c>
      <c r="AC13" s="6">
        <v>44421</v>
      </c>
      <c r="AD13" s="19" t="s">
        <v>162</v>
      </c>
      <c r="AE13" s="20">
        <v>6</v>
      </c>
      <c r="AF13" s="21" t="s">
        <v>126</v>
      </c>
      <c r="AG13" t="s">
        <v>127</v>
      </c>
      <c r="AH13" s="22">
        <v>44489</v>
      </c>
      <c r="AI13" s="22">
        <v>44469</v>
      </c>
      <c r="AJ13" t="s">
        <v>128</v>
      </c>
    </row>
    <row r="14" spans="1:36" x14ac:dyDescent="0.25">
      <c r="A14">
        <v>2021</v>
      </c>
      <c r="B14" s="6">
        <v>44378</v>
      </c>
      <c r="C14" s="6">
        <v>44469</v>
      </c>
      <c r="D14" t="s">
        <v>91</v>
      </c>
      <c r="E14" s="7">
        <v>2</v>
      </c>
      <c r="F14" s="23" t="s">
        <v>129</v>
      </c>
      <c r="G14" s="23" t="s">
        <v>129</v>
      </c>
      <c r="H14" t="s">
        <v>130</v>
      </c>
      <c r="I14" t="s">
        <v>131</v>
      </c>
      <c r="J14" s="10" t="s">
        <v>132</v>
      </c>
      <c r="K14" s="11" t="s">
        <v>133</v>
      </c>
      <c r="L14" s="10" t="s">
        <v>101</v>
      </c>
      <c r="M14" s="23" t="s">
        <v>163</v>
      </c>
      <c r="N14" s="10" t="s">
        <v>103</v>
      </c>
      <c r="O14" s="14">
        <v>2</v>
      </c>
      <c r="P14" s="14">
        <v>3440</v>
      </c>
      <c r="Q14" t="s">
        <v>120</v>
      </c>
      <c r="R14" s="15" t="s">
        <v>121</v>
      </c>
      <c r="S14" t="s">
        <v>135</v>
      </c>
      <c r="T14" s="15" t="s">
        <v>120</v>
      </c>
      <c r="U14" t="s">
        <v>121</v>
      </c>
      <c r="V14" s="15" t="s">
        <v>136</v>
      </c>
      <c r="W14" s="36" t="s">
        <v>163</v>
      </c>
      <c r="X14" s="6">
        <v>44421</v>
      </c>
      <c r="Y14" s="6">
        <v>44421</v>
      </c>
      <c r="Z14">
        <v>7</v>
      </c>
      <c r="AA14" s="14">
        <f>130+102+652+470+821.6+598.15</f>
        <v>2773.75</v>
      </c>
      <c r="AB14">
        <f t="shared" si="0"/>
        <v>666.25</v>
      </c>
      <c r="AC14" s="6">
        <v>44425</v>
      </c>
      <c r="AD14" s="19" t="s">
        <v>164</v>
      </c>
      <c r="AE14" s="20">
        <v>7</v>
      </c>
      <c r="AF14" s="21" t="s">
        <v>126</v>
      </c>
      <c r="AG14" s="15" t="s">
        <v>127</v>
      </c>
      <c r="AH14" s="22">
        <v>44489</v>
      </c>
      <c r="AI14" s="22">
        <v>44469</v>
      </c>
      <c r="AJ14" t="s">
        <v>128</v>
      </c>
    </row>
    <row r="15" spans="1:36" x14ac:dyDescent="0.25">
      <c r="A15">
        <v>2021</v>
      </c>
      <c r="B15" s="6">
        <v>44378</v>
      </c>
      <c r="C15" s="6">
        <v>44469</v>
      </c>
      <c r="D15" t="s">
        <v>91</v>
      </c>
      <c r="E15" s="7">
        <v>2</v>
      </c>
      <c r="F15" s="23" t="s">
        <v>129</v>
      </c>
      <c r="G15" s="23" t="s">
        <v>129</v>
      </c>
      <c r="H15" t="s">
        <v>130</v>
      </c>
      <c r="I15" t="s">
        <v>131</v>
      </c>
      <c r="J15" s="10" t="s">
        <v>132</v>
      </c>
      <c r="K15" s="11" t="s">
        <v>133</v>
      </c>
      <c r="L15" s="10" t="s">
        <v>101</v>
      </c>
      <c r="M15" s="32" t="s">
        <v>165</v>
      </c>
      <c r="N15" t="s">
        <v>103</v>
      </c>
      <c r="O15">
        <v>3</v>
      </c>
      <c r="P15" s="14">
        <v>3860</v>
      </c>
      <c r="Q15" t="s">
        <v>120</v>
      </c>
      <c r="R15" s="15" t="s">
        <v>121</v>
      </c>
      <c r="S15" t="s">
        <v>135</v>
      </c>
      <c r="T15" s="15" t="s">
        <v>120</v>
      </c>
      <c r="U15" t="s">
        <v>121</v>
      </c>
      <c r="V15" s="15" t="s">
        <v>136</v>
      </c>
      <c r="W15" s="32" t="s">
        <v>165</v>
      </c>
      <c r="X15" s="6">
        <v>44448</v>
      </c>
      <c r="Y15" s="6">
        <v>44448</v>
      </c>
      <c r="Z15">
        <v>8</v>
      </c>
      <c r="AA15" s="14">
        <f>56+74+280+277+272+102+130+691+823.33+800</f>
        <v>3505.33</v>
      </c>
      <c r="AB15">
        <f t="shared" si="0"/>
        <v>354.67000000000007</v>
      </c>
      <c r="AC15" s="6">
        <v>44449</v>
      </c>
      <c r="AD15" s="19" t="s">
        <v>166</v>
      </c>
      <c r="AE15" s="20">
        <v>8</v>
      </c>
      <c r="AF15" s="21" t="s">
        <v>126</v>
      </c>
      <c r="AG15" s="15" t="s">
        <v>127</v>
      </c>
      <c r="AH15" s="22">
        <v>44489</v>
      </c>
      <c r="AI15" s="22">
        <v>44469</v>
      </c>
      <c r="AJ15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A8">
      <formula1>Hidden_214</formula1>
    </dataValidation>
    <dataValidation type="list" allowBlank="1" showErrorMessage="1" sqref="D8:D147">
      <formula1>Hidden_13</formula1>
    </dataValidation>
    <dataValidation type="list" allowBlank="1" showErrorMessage="1" sqref="L8:L147">
      <formula1>Hidden_211</formula1>
    </dataValidation>
    <dataValidation type="list" allowBlank="1" showErrorMessage="1" sqref="N8:N147">
      <formula1>Hidden_313</formula1>
    </dataValidation>
  </dataValidations>
  <hyperlinks>
    <hyperlink ref="AF8" r:id="rId1"/>
    <hyperlink ref="AF9" r:id="rId2"/>
    <hyperlink ref="AF11" r:id="rId3"/>
    <hyperlink ref="AF12" r:id="rId4"/>
    <hyperlink ref="AF13" r:id="rId5"/>
    <hyperlink ref="AD8" r:id="rId6"/>
    <hyperlink ref="AD9" r:id="rId7"/>
    <hyperlink ref="AD10" r:id="rId8"/>
    <hyperlink ref="AD11" r:id="rId9"/>
    <hyperlink ref="AD12" r:id="rId10"/>
    <hyperlink ref="AD13" r:id="rId11"/>
    <hyperlink ref="AD14" r:id="rId12"/>
    <hyperlink ref="AD15" r:id="rId13"/>
    <hyperlink ref="AF15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21" sqref="A21:XFD3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1">
        <v>1</v>
      </c>
      <c r="B4" s="41">
        <v>26102</v>
      </c>
      <c r="C4" s="41" t="s">
        <v>167</v>
      </c>
      <c r="D4" s="41">
        <f>4811.34+2499.52+2600.64</f>
        <v>9911.5</v>
      </c>
    </row>
    <row r="5" spans="1:4" x14ac:dyDescent="0.25">
      <c r="A5" s="41">
        <v>1</v>
      </c>
      <c r="B5" s="41">
        <v>37501</v>
      </c>
      <c r="C5" s="41" t="s">
        <v>168</v>
      </c>
      <c r="D5" s="41">
        <f>320+320+325+320+320+320+320+320+2000+2000+320+320</f>
        <v>7205</v>
      </c>
    </row>
    <row r="6" spans="1:4" x14ac:dyDescent="0.25">
      <c r="A6" s="42">
        <v>2</v>
      </c>
      <c r="B6" s="41">
        <v>37501</v>
      </c>
      <c r="C6" s="41" t="s">
        <v>168</v>
      </c>
      <c r="D6" s="42">
        <f>402</f>
        <v>402</v>
      </c>
    </row>
    <row r="7" spans="1:4" x14ac:dyDescent="0.25">
      <c r="A7" s="42">
        <v>2</v>
      </c>
      <c r="B7" s="41">
        <v>37201</v>
      </c>
      <c r="C7" s="41" t="s">
        <v>169</v>
      </c>
      <c r="D7" s="42">
        <f>1856+80</f>
        <v>1936</v>
      </c>
    </row>
    <row r="8" spans="1:4" x14ac:dyDescent="0.25">
      <c r="A8" s="42">
        <v>2</v>
      </c>
      <c r="B8" s="41">
        <v>26102</v>
      </c>
      <c r="C8" s="41" t="s">
        <v>167</v>
      </c>
      <c r="D8" s="42">
        <v>600</v>
      </c>
    </row>
    <row r="9" spans="1:4" x14ac:dyDescent="0.25">
      <c r="A9" s="43">
        <v>3</v>
      </c>
      <c r="B9" s="41">
        <v>37201</v>
      </c>
      <c r="C9" s="41" t="s">
        <v>169</v>
      </c>
      <c r="D9" s="41">
        <v>80</v>
      </c>
    </row>
    <row r="10" spans="1:4" x14ac:dyDescent="0.25">
      <c r="A10" s="43">
        <v>3</v>
      </c>
      <c r="B10" s="41">
        <v>26102</v>
      </c>
      <c r="C10" s="41" t="s">
        <v>167</v>
      </c>
      <c r="D10" s="41">
        <v>712.48</v>
      </c>
    </row>
    <row r="11" spans="1:4" x14ac:dyDescent="0.25">
      <c r="A11" s="42">
        <v>4</v>
      </c>
      <c r="B11" s="41">
        <v>26102</v>
      </c>
      <c r="C11" s="41" t="s">
        <v>167</v>
      </c>
      <c r="D11" s="42">
        <v>900</v>
      </c>
    </row>
    <row r="12" spans="1:4" x14ac:dyDescent="0.25">
      <c r="A12" s="43">
        <v>5</v>
      </c>
      <c r="B12" s="41">
        <v>37201</v>
      </c>
      <c r="C12" s="41" t="s">
        <v>169</v>
      </c>
      <c r="D12" s="43">
        <v>80</v>
      </c>
    </row>
    <row r="13" spans="1:4" x14ac:dyDescent="0.25">
      <c r="A13" s="43">
        <v>5</v>
      </c>
      <c r="B13" s="41">
        <v>26102</v>
      </c>
      <c r="C13" s="41" t="s">
        <v>167</v>
      </c>
      <c r="D13" s="43">
        <v>820</v>
      </c>
    </row>
    <row r="14" spans="1:4" x14ac:dyDescent="0.25">
      <c r="A14" s="43">
        <v>6</v>
      </c>
      <c r="B14" s="41">
        <v>37201</v>
      </c>
      <c r="C14" s="41" t="s">
        <v>169</v>
      </c>
      <c r="D14" s="43">
        <f>326+65</f>
        <v>391</v>
      </c>
    </row>
    <row r="15" spans="1:4" x14ac:dyDescent="0.25">
      <c r="A15" s="43">
        <v>7</v>
      </c>
      <c r="B15" s="41">
        <v>37201</v>
      </c>
      <c r="C15" s="41" t="s">
        <v>169</v>
      </c>
      <c r="D15" s="41">
        <f>130+102+652</f>
        <v>884</v>
      </c>
    </row>
    <row r="16" spans="1:4" x14ac:dyDescent="0.25">
      <c r="A16" s="43">
        <v>7</v>
      </c>
      <c r="B16" s="41">
        <v>37501</v>
      </c>
      <c r="C16" s="41" t="s">
        <v>168</v>
      </c>
      <c r="D16" s="41">
        <f>470</f>
        <v>470</v>
      </c>
    </row>
    <row r="17" spans="1:4" x14ac:dyDescent="0.25">
      <c r="A17" s="41">
        <v>7</v>
      </c>
      <c r="B17" s="41">
        <v>26102</v>
      </c>
      <c r="C17" s="41" t="s">
        <v>167</v>
      </c>
      <c r="D17" s="41">
        <f>598.15+821.6</f>
        <v>1419.75</v>
      </c>
    </row>
    <row r="18" spans="1:4" x14ac:dyDescent="0.25">
      <c r="A18">
        <v>8</v>
      </c>
      <c r="B18">
        <v>37501</v>
      </c>
      <c r="C18" t="s">
        <v>168</v>
      </c>
      <c r="D18">
        <f>56+74+280+277+272</f>
        <v>959</v>
      </c>
    </row>
    <row r="19" spans="1:4" x14ac:dyDescent="0.25">
      <c r="A19" s="14">
        <v>8</v>
      </c>
      <c r="B19">
        <v>37201</v>
      </c>
      <c r="C19" t="s">
        <v>169</v>
      </c>
      <c r="D19">
        <f>102+130+691</f>
        <v>923</v>
      </c>
    </row>
    <row r="20" spans="1:4" x14ac:dyDescent="0.25">
      <c r="A20" s="14">
        <v>8</v>
      </c>
      <c r="B20">
        <v>26102</v>
      </c>
      <c r="C20" t="s">
        <v>167</v>
      </c>
      <c r="D20">
        <f>823.33+800</f>
        <v>1623.33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A21" sqref="A21:XFD3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9" t="s">
        <v>170</v>
      </c>
    </row>
    <row r="5" spans="1:2" x14ac:dyDescent="0.25">
      <c r="A5">
        <v>1</v>
      </c>
      <c r="B5" s="19" t="s">
        <v>171</v>
      </c>
    </row>
    <row r="6" spans="1:2" x14ac:dyDescent="0.25">
      <c r="A6" s="15">
        <v>2</v>
      </c>
      <c r="B6" s="19" t="s">
        <v>172</v>
      </c>
    </row>
    <row r="7" spans="1:2" x14ac:dyDescent="0.25">
      <c r="A7" s="15">
        <v>2</v>
      </c>
      <c r="B7" s="19" t="s">
        <v>173</v>
      </c>
    </row>
    <row r="8" spans="1:2" x14ac:dyDescent="0.25">
      <c r="A8" s="15">
        <v>2</v>
      </c>
      <c r="B8" s="19" t="s">
        <v>174</v>
      </c>
    </row>
    <row r="9" spans="1:2" x14ac:dyDescent="0.25">
      <c r="A9">
        <v>3</v>
      </c>
      <c r="B9" s="19" t="s">
        <v>175</v>
      </c>
    </row>
    <row r="10" spans="1:2" x14ac:dyDescent="0.25">
      <c r="A10">
        <v>3</v>
      </c>
      <c r="B10" s="19" t="s">
        <v>176</v>
      </c>
    </row>
    <row r="11" spans="1:2" x14ac:dyDescent="0.25">
      <c r="A11" s="15">
        <v>4</v>
      </c>
      <c r="B11" s="19" t="s">
        <v>177</v>
      </c>
    </row>
    <row r="12" spans="1:2" x14ac:dyDescent="0.25">
      <c r="A12" s="15">
        <v>5</v>
      </c>
      <c r="B12" s="19" t="s">
        <v>178</v>
      </c>
    </row>
    <row r="13" spans="1:2" x14ac:dyDescent="0.25">
      <c r="A13" s="15">
        <v>5</v>
      </c>
      <c r="B13" s="19" t="s">
        <v>179</v>
      </c>
    </row>
    <row r="14" spans="1:2" x14ac:dyDescent="0.25">
      <c r="A14" s="15">
        <v>6</v>
      </c>
      <c r="B14" s="19" t="s">
        <v>180</v>
      </c>
    </row>
    <row r="15" spans="1:2" x14ac:dyDescent="0.25">
      <c r="A15" s="15">
        <v>7</v>
      </c>
      <c r="B15" s="19" t="s">
        <v>181</v>
      </c>
    </row>
    <row r="16" spans="1:2" x14ac:dyDescent="0.25">
      <c r="A16" s="15">
        <v>7</v>
      </c>
      <c r="B16" s="19" t="s">
        <v>182</v>
      </c>
    </row>
    <row r="17" spans="1:2" x14ac:dyDescent="0.25">
      <c r="A17" s="15">
        <v>7</v>
      </c>
      <c r="B17" s="19" t="s">
        <v>183</v>
      </c>
    </row>
    <row r="18" spans="1:2" x14ac:dyDescent="0.25">
      <c r="A18" s="15">
        <v>8</v>
      </c>
      <c r="B18" s="19" t="s">
        <v>184</v>
      </c>
    </row>
    <row r="19" spans="1:2" x14ac:dyDescent="0.25">
      <c r="A19" s="15">
        <v>8</v>
      </c>
      <c r="B19" s="19" t="s">
        <v>185</v>
      </c>
    </row>
    <row r="20" spans="1:2" x14ac:dyDescent="0.25">
      <c r="A20" s="15">
        <v>8</v>
      </c>
      <c r="B20" s="19" t="s">
        <v>186</v>
      </c>
    </row>
  </sheetData>
  <hyperlinks>
    <hyperlink ref="B5" r:id="rId1"/>
    <hyperlink ref="B4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2021-11-03T19:52:12Z</dcterms:created>
  <dcterms:modified xsi:type="dcterms:W3CDTF">2021-11-03T19:57:17Z</dcterms:modified>
</cp:coreProperties>
</file>