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10">[1]Hidden_1!$A$1:$A$26</definedName>
    <definedName name="Hidden_13">Hidden_1!$A$1:$A$11</definedName>
    <definedName name="Hidden_211">Hidden_2!$A$1:$A$2</definedName>
    <definedName name="Hidden_214">[1]Hidden_2!$A$1:$A$41</definedName>
    <definedName name="Hidden_313">Hidden_3!$A$1:$A$2</definedName>
    <definedName name="Hidden_321">[1]Hidden_3!$A$1:$A$32</definedName>
  </definedNames>
  <calcPr calcId="145621"/>
</workbook>
</file>

<file path=xl/calcChain.xml><?xml version="1.0" encoding="utf-8"?>
<calcChain xmlns="http://schemas.openxmlformats.org/spreadsheetml/2006/main">
  <c r="AB15" i="1" l="1"/>
  <c r="AA14" i="1" l="1"/>
  <c r="AB14" i="1" s="1"/>
  <c r="D5" i="5"/>
  <c r="AA12" i="1"/>
  <c r="AB12" i="1" s="1"/>
  <c r="AA13" i="1"/>
  <c r="AB13" i="1" s="1"/>
  <c r="AA11" i="1"/>
  <c r="AB11" i="1" s="1"/>
  <c r="AA10" i="1"/>
  <c r="AB10" i="1" s="1"/>
  <c r="AA9" i="1"/>
  <c r="AB9" i="1" s="1"/>
  <c r="AA8" i="1"/>
  <c r="AB8" i="1" s="1"/>
</calcChain>
</file>

<file path=xl/sharedStrings.xml><?xml version="1.0" encoding="utf-8"?>
<sst xmlns="http://schemas.openxmlformats.org/spreadsheetml/2006/main" count="371" uniqueCount="183">
  <si>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</si>
  <si>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</si>
  <si>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</si>
  <si>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</si>
  <si>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</si>
  <si>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</si>
  <si>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</si>
  <si>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</si>
  <si>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</si>
  <si>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</si>
  <si>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</si>
  <si>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</si>
  <si>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</si>
  <si>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</si>
  <si>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</si>
  <si>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</si>
  <si>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</si>
  <si>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</si>
  <si>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</si>
  <si>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</si>
  <si>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</si>
  <si>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</si>
  <si>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</si>
  <si>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</si>
  <si>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</si>
  <si>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</si>
  <si>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</si>
  <si>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</si>
  <si>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</si>
  <si>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</si>
  <si>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</si>
  <si>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</si>
  <si>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</si>
  <si>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</si>
  <si>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</si>
  <si>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</si>
  <si>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</si>
  <si>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</si>
  <si>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</si>
  <si>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</si>
  <si>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</si>
  <si>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</si>
  <si>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</si>
  <si>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</si>
  <si>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</si>
  <si>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</si>
  <si>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</si>
  <si>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</si>
  <si>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</si>
  <si>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</si>
  <si>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</si>
  <si>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</si>
  <si>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</si>
  <si>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</si>
  <si>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</si>
  <si>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</si>
  <si>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</si>
  <si>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</si>
  <si>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</si>
  <si>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</si>
  <si>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</si>
  <si>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</si>
  <si>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</si>
  <si>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</si>
  <si>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</si>
  <si>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</si>
  <si>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</si>
  <si>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</si>
  <si>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</si>
  <si>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</si>
  <si>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</si>
  <si>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</si>
  <si>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</si>
  <si>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</si>
  <si>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</si>
  <si>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</si>
  <si>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</si>
  <si>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</si>
  <si>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</si>
  <si>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</si>
  <si>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</si>
  <si>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</si>
  <si>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</si>
  <si>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</si>
  <si>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</si>
  <si>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</si>
  <si>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</si>
  <si>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</si>
  <si>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</si>
  <si>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</si>
  <si>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</si>
  <si>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</si>
  <si>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</si>
  <si>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</si>
  <si>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</si>
  <si>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</si>
  <si>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</si>
  <si>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</si>
  <si>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</si>
  <si>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</si>
  <si>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</si>
  <si>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</si>
  <si>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</si>
  <si>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</si>
  <si>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</si>
  <si>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</si>
  <si>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</si>
  <si>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</si>
  <si>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</si>
  <si>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</si>
  <si>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</si>
  <si>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</si>
  <si>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</si>
  <si>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</si>
  <si>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</si>
  <si>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</si>
  <si>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ISLA</t>
  </si>
  <si>
    <t>SECCIÓN DE RECURSOS FINANCIEROS</t>
  </si>
  <si>
    <t>ALIMENTOS Y HOSPEDAJE</t>
  </si>
  <si>
    <t>TRANSPORTE Y PEAJES</t>
  </si>
  <si>
    <t>JEFE DE OFICINA OPERADORA DE AGUA</t>
  </si>
  <si>
    <t>DIRECCIÓN GENERAL</t>
  </si>
  <si>
    <t>COMBUSTIBLES Y LUBRICANTES</t>
  </si>
  <si>
    <t>OFICINA OPERADORA DE AGUA</t>
  </si>
  <si>
    <t>PICHARDO</t>
  </si>
  <si>
    <t>GARCIA</t>
  </si>
  <si>
    <t>MAXIMINO</t>
  </si>
  <si>
    <t>http://187.174.252.244/caev/pdfs/Fraccion%20I/estatal/manuales/4.%20MANUALVIATICO_CAEV.pdf</t>
  </si>
  <si>
    <t>OFICIO DE COMISION</t>
  </si>
  <si>
    <t>MANUAL DE VIATICOS</t>
  </si>
  <si>
    <t>WENDY</t>
  </si>
  <si>
    <t>RUIZ</t>
  </si>
  <si>
    <t>LINALDI</t>
  </si>
  <si>
    <t>JEFE DE AREA OPERACIÓN Y MANTENIMIENTO</t>
  </si>
  <si>
    <t>LUIS FERNANDO</t>
  </si>
  <si>
    <t>BECERRIL</t>
  </si>
  <si>
    <t>BLANCO</t>
  </si>
  <si>
    <t>JEFE DE DEPARTAMENTO COMERCIAL Y ADMINISTRATIVO</t>
  </si>
  <si>
    <t>XALAPA, VER.</t>
  </si>
  <si>
    <t>COSAMALOAPAN, VER</t>
  </si>
  <si>
    <t>https://drive.google.com/file/d/1CzTfQaiHntk_jTxi6qKiEcUERcIaSqj8/view?usp=sharing</t>
  </si>
  <si>
    <t>https://drive.google.com/file/d/1EgqGbPlkA2pEFsPXcfica8GWTRFnRoqG/view?usp=sharing</t>
  </si>
  <si>
    <t>https://drive.google.com/file/d/15swNZPOMMrX80EaeLv7wQUmStT9wk1_E/view?usp=sharing</t>
  </si>
  <si>
    <t>https://drive.google.com/file/d/1v2X8x57Dx5ZbSWq4fJAUUg69Ec79ouQ3/view?usp=sharing</t>
  </si>
  <si>
    <t>https://drive.google.com/file/d/1I-ONwlihrSh5z5avQ48FliKN6xvn_GPL/view?usp=sharing</t>
  </si>
  <si>
    <t>LLEVAR EQUIPO DAÑADO A OFICINAS CENTRALES</t>
  </si>
  <si>
    <t>RECOGER PARTE DE EQUIPO DAÑADO EN OFICINAS CENTRALES, YA REPARADO</t>
  </si>
  <si>
    <t>RECOGER OTRA DE EQUIPO DAÑADO EN OFICINAS CENTRALES, YA REPARADO</t>
  </si>
  <si>
    <t>ASISTENCIA A CURSO "ESTRATEGIAS FINANCIERAS"</t>
  </si>
  <si>
    <t>RECOGER PODER NOTARIAL Y ENTREGA DE INFORMACION FINANCIERA</t>
  </si>
  <si>
    <t>RECOGER CAMIONETA, MOTO, MAQUINARIA Y TUBERIA EN OFICINAS CENTRALES</t>
  </si>
  <si>
    <t>ENTREGA DE DOCUMENTACION EN DELEGACION ISSSSTE XALAPA</t>
  </si>
  <si>
    <t>VIAJE A COSAMALOAPAN, RECOGER DOCUMENTACION EN DELAGACIN DE IMSS</t>
  </si>
  <si>
    <t>OFICINA OPERADORA DE AGUA DE ISLA, VER.  CUARTO TRIMESTRE 2021</t>
  </si>
  <si>
    <t>https://drive.google.com/file/d/1MxJ_ZjIjZljU-ZfKKId3VAOTWfYi-cSB/view?usp=sharing</t>
  </si>
  <si>
    <t>https://drive.google.com/file/d/1ug_hsorGsMSBmhlmp8IJgc9A-3kaO8dD/view?usp=sharing</t>
  </si>
  <si>
    <t>https://drive.google.com/file/d/14RoP0MSMsZHQy7Oz1iM-Vkr69PLS24Sx/view?usp=sharing</t>
  </si>
  <si>
    <t>https://drive.google.com/file/d/16PmhTfYXuleRZWu4qAPG43M-5q6-0PBb/view?usp=sharing</t>
  </si>
  <si>
    <t>https://drive.google.com/file/d/17MvQcUAh7h43TvNLXlTi9EvEc-PDps0c/view?usp=sharing</t>
  </si>
  <si>
    <t>https://drive.google.com/file/d/1Ml8irlEa1PPpuVI3PYnLBqCFZYaZuSc-/view?usp=sharing</t>
  </si>
  <si>
    <t>https://drive.google.com/file/d/1j4UREN6RH8rapHndlCyoFMkdMJOqO_Jb/view?usp=sharing</t>
  </si>
  <si>
    <t>https://drive.google.com/file/d/1RCLCJ3pDhpoiIQBWBMkKLoE8D3lvis70/view?usp=sharing</t>
  </si>
  <si>
    <t>https://drive.google.com/file/d/16LKzZ9bXQcRgiXV1OMER6yxNmI6d6EZQ/view?usp=sharing</t>
  </si>
  <si>
    <t>https://drive.google.com/file/d/1B2c2FfWmXNKxYstKtdPO7bORajEt2wA8/view?usp=sharing</t>
  </si>
  <si>
    <t>https://drive.google.com/file/d/1VLPlKvH7-7Wtx0jlYZJDw3qWnOT5tyn2/view?usp=sharing</t>
  </si>
  <si>
    <t>https://drive.google.com/file/d/14QQ6dIB7Syl5VaqpsVNhnyDIgUgcSDlU/view?usp=sharing</t>
  </si>
  <si>
    <t>https://drive.google.com/file/d/1LmadQSm-BLPqTUfS1cED07pwgjSBveQT/view?usp=sharing</t>
  </si>
  <si>
    <t>https://drive.google.com/file/d/1yxvnzrDxFP3888Gsaeop74L8TKA3JwCy/view?usp=sharing</t>
  </si>
  <si>
    <t>https://drive.google.com/file/d/1dztuPcH1wR0Ob4SLWiQH8_9zuN60ksBu/view?usp=sharing</t>
  </si>
  <si>
    <t>https://drive.google.com/file/d/1T-CBVxbG7F3GUDuYUQw0_PMdZbeD0Kcm/view?usp=sharing</t>
  </si>
  <si>
    <t>https://drive.google.com/file/d/1PD98dt-Ia1bL1H_DERoTrswOepwhwQx-/view?usp=sharing</t>
  </si>
  <si>
    <t>https://drive.google.com/file/d/1AR3gBJQ7mNrjHUDcG38RCJ6RuT23SDgc/view?usp=sharing</t>
  </si>
  <si>
    <t>https://drive.google.com/file/d/1t1L_IXUcuf1IbKO9P-vShye0MqlAg8at/view?usp=sharing</t>
  </si>
  <si>
    <t>https://drive.google.com/file/d/1H0ty8PsgHwLDHY5dOvA4Qc25w91EEgoE/view?usp=sharing</t>
  </si>
  <si>
    <t>https://drive.google.com/file/d/15214y07Q6_maojku4Bfdmn22YE5a2JQR/view?usp=sharing</t>
  </si>
  <si>
    <t>https://drive.google.com/file/d/1CYlm0ShHayObrG_eB6jHMXUGC7RRcu4x/view?usp=sharing</t>
  </si>
  <si>
    <t>https://drive.google.com/file/d/1UUx1sJlpue88lvvpjZvRVwy-pT5qhiCy/view?usp=sharing</t>
  </si>
  <si>
    <t>https://drive.google.com/file/d/1AIfdKoaKp-pLwlQWkfEwN2vWMt8soAVQ/view?usp=sharing</t>
  </si>
  <si>
    <t>https://drive.google.com/file/d/1RDuMyHI3L4gVYhLogN7bPzDhjU4UMQjK/view?usp=sharing</t>
  </si>
  <si>
    <t>https://drive.google.com/file/d/1njEURrvgb6ZIM4Kemzg1kyxDaZzskGCS/view?usp=sharing</t>
  </si>
  <si>
    <t>https://drive.google.com/file/d/1_82eqIaHRx1Rp80a3SCuyVrkUlVk6eLY/view?usp=sharing</t>
  </si>
  <si>
    <t>https://drive.google.com/file/d/1jCL5QRH-7NkqHIxq8ZJ__daH9AEG_3Ty/view?usp=sharing</t>
  </si>
  <si>
    <t>https://drive.google.com/file/d/1aZRK4bqFzi7rgZwgV4-GCsVzz51rWjJd/view?usp=sharing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</si>
</sst>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3" borderId="0" xfId="0" applyFill="1" applyBorder="1"/>
    <xf numFmtId="0" fontId="4" fillId="0" borderId="0" xfId="0" applyFont="1" applyProtection="1"/>
    <xf numFmtId="0" fontId="3" fillId="0" borderId="0" xfId="1" applyFill="1"/>
    <xf numFmtId="0" fontId="0" fillId="0" borderId="0" xfId="0"/>
    <xf numFmtId="49" fontId="0" fillId="0" borderId="0" xfId="0" applyNumberFormat="1" applyProtection="1"/>
    <xf numFmtId="49" fontId="5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14" fontId="5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0" fillId="0" borderId="0" xfId="0"/>
    <xf numFmtId="0" fontId="0" fillId="0" borderId="0" xfId="0"/>
    <xf numFmtId="14" fontId="0" fillId="0" borderId="0" xfId="0" applyNumberFormat="1" applyAlignment="1" applyProtection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49" fontId="5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 applyProtection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 applyProtection="1">
      <alignment horizontal="center"/>
    </xf>
    <xf numFmtId="0" fontId="0" fillId="3" borderId="0" xfId="0" applyNumberFormat="1" applyFill="1" applyBorder="1" applyAlignment="1" applyProtection="1">
      <alignment horizontal="center"/>
    </xf>
    <xf numFmtId="0" fontId="0" fillId="3" borderId="0" xfId="0" applyFill="1" applyBorder="1" applyAlignment="1">
      <alignment horizontal="center"/>
    </xf>
    <xf numFmtId="49" fontId="0" fillId="0" borderId="0" xfId="0" applyNumberFormat="1" applyAlignment="1" applyProtection="1">
      <alignment horizontal="center" wrapText="1"/>
    </xf>
    <xf numFmtId="14" fontId="0" fillId="0" borderId="0" xfId="0" applyNumberFormat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NumberFormat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0" fontId="3" fillId="0" borderId="0" xfId="1" applyFill="1" applyAlignment="1">
      <alignment wrapText="1"/>
    </xf>
    <xf numFmtId="0" fontId="3" fillId="3" borderId="0" xfId="1" applyAlignment="1" applyProtection="1">
      <alignment wrapText="1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 applyProtection="1">
      <alignment vertical="center" wrapText="1"/>
    </xf>
    <xf numFmtId="0" fontId="0" fillId="3" borderId="0" xfId="0" applyFill="1"/>
    <xf numFmtId="49" fontId="0" fillId="0" borderId="0" xfId="0" applyNumberFormat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0" fontId="6" fillId="5" borderId="0" xfId="0" applyFont="1" applyFill="1"/>
    <xf numFmtId="0" fontId="6" fillId="6" borderId="0" xfId="0" applyFont="1" applyFill="1"/>
    <xf numFmtId="0" fontId="6" fillId="0" borderId="0" xfId="0" applyFont="1" applyFill="1"/>
    <xf numFmtId="0" fontId="6" fillId="7" borderId="0" xfId="0" applyFont="1" applyFill="1"/>
    <xf numFmtId="0" fontId="6" fillId="0" borderId="1" xfId="0" applyFont="1" applyFill="1" applyBorder="1"/>
    <xf numFmtId="0" fontId="3" fillId="0" borderId="1" xfId="1" applyFill="1" applyBorder="1"/>
    <xf numFmtId="0" fontId="6" fillId="8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II%20ISLA%20DIRECTORIO%203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QQ6dIB7Syl5VaqpsVNhnyDIgUgcSDlU/view?usp=sharing" TargetMode="External"/><Relationship Id="rId13" Type="http://schemas.openxmlformats.org/officeDocument/2006/relationships/hyperlink" Target="https://drive.google.com/file/d/1AR3gBJQ7mNrjHUDcG38RCJ6RuT23SDgc/view?usp=sharing" TargetMode="External"/><Relationship Id="rId18" Type="http://schemas.openxmlformats.org/officeDocument/2006/relationships/hyperlink" Target="https://drive.google.com/file/d/1UUx1sJlpue88lvvpjZvRVwy-pT5qhiCy/view?usp=sharing" TargetMode="External"/><Relationship Id="rId26" Type="http://schemas.openxmlformats.org/officeDocument/2006/relationships/hyperlink" Target="https://drive.google.com/file/d/1aZRK4bqFzi7rgZwgV4-GCsVzz51rWjJd/view?usp=sharing" TargetMode="External"/><Relationship Id="rId3" Type="http://schemas.openxmlformats.org/officeDocument/2006/relationships/hyperlink" Target="https://drive.google.com/file/d/1B2c2FfWmXNKxYstKtdPO7bORajEt2wA8/view?usp=sharing" TargetMode="External"/><Relationship Id="rId21" Type="http://schemas.openxmlformats.org/officeDocument/2006/relationships/hyperlink" Target="https://drive.google.com/file/d/1RDuMyHI3L4gVYhLogN7bPzDhjU4UMQjK/view?usp=sharing" TargetMode="External"/><Relationship Id="rId7" Type="http://schemas.openxmlformats.org/officeDocument/2006/relationships/hyperlink" Target="https://drive.google.com/file/d/1EgqGbPlkA2pEFsPXcfica8GWTRFnRoqG/view?usp=sharing" TargetMode="External"/><Relationship Id="rId12" Type="http://schemas.openxmlformats.org/officeDocument/2006/relationships/hyperlink" Target="https://drive.google.com/file/d/1PD98dt-Ia1bL1H_DERoTrswOepwhwQx-/view?usp=sharing" TargetMode="External"/><Relationship Id="rId17" Type="http://schemas.openxmlformats.org/officeDocument/2006/relationships/hyperlink" Target="https://drive.google.com/file/d/1CYlm0ShHayObrG_eB6jHMXUGC7RRcu4x/view?usp=sharing" TargetMode="External"/><Relationship Id="rId25" Type="http://schemas.openxmlformats.org/officeDocument/2006/relationships/hyperlink" Target="https://drive.google.com/file/d/1jCL5QRH-7NkqHIxq8ZJ__daH9AEG_3Ty/view?usp=sharing" TargetMode="External"/><Relationship Id="rId2" Type="http://schemas.openxmlformats.org/officeDocument/2006/relationships/hyperlink" Target="https://drive.google.com/file/d/1CzTfQaiHntk_jTxi6qKiEcUERcIaSqj8/view?usp=sharing" TargetMode="External"/><Relationship Id="rId16" Type="http://schemas.openxmlformats.org/officeDocument/2006/relationships/hyperlink" Target="https://drive.google.com/file/d/15214y07Q6_maojku4Bfdmn22YE5a2JQR/view?usp=sharing" TargetMode="External"/><Relationship Id="rId20" Type="http://schemas.openxmlformats.org/officeDocument/2006/relationships/hyperlink" Target="https://drive.google.com/file/d/1v2X8x57Dx5ZbSWq4fJAUUg69Ec79ouQ3/view?usp=sharing" TargetMode="External"/><Relationship Id="rId1" Type="http://schemas.openxmlformats.org/officeDocument/2006/relationships/hyperlink" Target="https://drive.google.com/file/d/16LKzZ9bXQcRgiXV1OMER6yxNmI6d6EZQ/view?usp=sharing" TargetMode="External"/><Relationship Id="rId6" Type="http://schemas.openxmlformats.org/officeDocument/2006/relationships/hyperlink" Target="https://drive.google.com/file/d/1LmadQSm-BLPqTUfS1cED07pwgjSBveQT/view?usp=sharing" TargetMode="External"/><Relationship Id="rId11" Type="http://schemas.openxmlformats.org/officeDocument/2006/relationships/hyperlink" Target="https://drive.google.com/file/d/1T-CBVxbG7F3GUDuYUQw0_PMdZbeD0Kcm/view?usp=sharing" TargetMode="External"/><Relationship Id="rId24" Type="http://schemas.openxmlformats.org/officeDocument/2006/relationships/hyperlink" Target="https://drive.google.com/file/d/1_82eqIaHRx1Rp80a3SCuyVrkUlVk6eLY/view?usp=sharing" TargetMode="External"/><Relationship Id="rId5" Type="http://schemas.openxmlformats.org/officeDocument/2006/relationships/hyperlink" Target="https://drive.google.com/file/d/14QQ6dIB7Syl5VaqpsVNhnyDIgUgcSDlU/view?usp=sharing" TargetMode="External"/><Relationship Id="rId15" Type="http://schemas.openxmlformats.org/officeDocument/2006/relationships/hyperlink" Target="https://drive.google.com/file/d/1H0ty8PsgHwLDHY5dOvA4Qc25w91EEgoE/view?usp=sharing" TargetMode="External"/><Relationship Id="rId23" Type="http://schemas.openxmlformats.org/officeDocument/2006/relationships/hyperlink" Target="https://drive.google.com/file/d/1njEURrvgb6ZIM4Kemzg1kyxDaZzskGCS/view?usp=sharing" TargetMode="External"/><Relationship Id="rId10" Type="http://schemas.openxmlformats.org/officeDocument/2006/relationships/hyperlink" Target="https://drive.google.com/file/d/1dztuPcH1wR0Ob4SLWiQH8_9zuN60ksBu/view?usp=sharing" TargetMode="External"/><Relationship Id="rId19" Type="http://schemas.openxmlformats.org/officeDocument/2006/relationships/hyperlink" Target="https://drive.google.com/file/d/1AIfdKoaKp-pLwlQWkfEwN2vWMt8soAVQ/view?usp=sharing" TargetMode="External"/><Relationship Id="rId4" Type="http://schemas.openxmlformats.org/officeDocument/2006/relationships/hyperlink" Target="https://drive.google.com/file/d/1VLPlKvH7-7Wtx0jlYZJDw3qWnOT5tyn2/view?usp=sharing" TargetMode="External"/><Relationship Id="rId9" Type="http://schemas.openxmlformats.org/officeDocument/2006/relationships/hyperlink" Target="https://drive.google.com/file/d/1yxvnzrDxFP3888Gsaeop74L8TKA3JwCy/view?usp=sharing" TargetMode="External"/><Relationship Id="rId14" Type="http://schemas.openxmlformats.org/officeDocument/2006/relationships/hyperlink" Target="https://drive.google.com/file/d/1t1L_IXUcuf1IbKO9P-vShye0MqlAg8at/view?usp=sharing" TargetMode="External"/><Relationship Id="rId22" Type="http://schemas.openxmlformats.org/officeDocument/2006/relationships/hyperlink" Target="https://drive.google.com/file/d/1I-ONwlihrSh5z5avQ48FliKN6xvn_GP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"/>
  <sheetViews>
    <sheetView tabSelected="1" topLeftCell="AC2" zoomScaleNormal="100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8.28515625" style="31" customWidth="1"/>
    <col min="6" max="7" width="35.7109375" customWidth="1"/>
    <col min="8" max="8" width="29.140625" customWidth="1"/>
    <col min="9" max="9" width="15.7109375" customWidth="1"/>
    <col min="10" max="10" width="17.140625" customWidth="1"/>
    <col min="11" max="11" width="15.42578125" bestFit="1" customWidth="1"/>
    <col min="12" max="12" width="21.5703125" bestFit="1" customWidth="1"/>
    <col min="13" max="13" width="46.42578125" customWidth="1"/>
    <col min="14" max="14" width="20.5703125" bestFit="1" customWidth="1"/>
    <col min="15" max="15" width="37.85546875" customWidth="1"/>
    <col min="16" max="16" width="39.85546875" style="28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25.7109375" customWidth="1"/>
    <col min="23" max="23" width="47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90" customWidth="1"/>
    <col min="31" max="31" width="37" customWidth="1"/>
    <col min="32" max="32" width="90.710937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2" hidden="1" x14ac:dyDescent="0.25">
      <c r="A1" t="s">
        <v>0</v>
      </c>
    </row>
    <row r="2" spans="1:42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42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  <c r="P3" s="49"/>
      <c r="AD3" s="49" t="s">
        <v>128</v>
      </c>
      <c r="AF3" s="49" t="s">
        <v>129</v>
      </c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s="31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s="28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s="31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s="28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2" x14ac:dyDescent="0.25">
      <c r="A6" s="60" t="s">
        <v>53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</row>
    <row r="7" spans="1:42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2" ht="30" x14ac:dyDescent="0.25">
      <c r="A8">
        <v>2021</v>
      </c>
      <c r="B8" s="3">
        <v>44470</v>
      </c>
      <c r="C8" s="3">
        <v>44561</v>
      </c>
      <c r="D8" t="s">
        <v>92</v>
      </c>
      <c r="E8" s="32">
        <v>2</v>
      </c>
      <c r="F8" s="24" t="s">
        <v>133</v>
      </c>
      <c r="G8" s="24" t="s">
        <v>133</v>
      </c>
      <c r="H8" s="24" t="s">
        <v>123</v>
      </c>
      <c r="I8" s="39" t="s">
        <v>134</v>
      </c>
      <c r="J8" s="24" t="s">
        <v>135</v>
      </c>
      <c r="K8" s="24" t="s">
        <v>136</v>
      </c>
      <c r="L8" s="14" t="s">
        <v>101</v>
      </c>
      <c r="M8" s="22" t="s">
        <v>145</v>
      </c>
      <c r="N8" s="15" t="s">
        <v>103</v>
      </c>
      <c r="O8" s="10" t="s">
        <v>10</v>
      </c>
      <c r="P8" s="45">
        <v>4340</v>
      </c>
      <c r="Q8" s="15" t="s">
        <v>114</v>
      </c>
      <c r="R8" s="15" t="s">
        <v>115</v>
      </c>
      <c r="S8" s="15" t="s">
        <v>116</v>
      </c>
      <c r="T8" s="15" t="s">
        <v>114</v>
      </c>
      <c r="U8" s="15" t="s">
        <v>115</v>
      </c>
      <c r="V8" s="5" t="s">
        <v>138</v>
      </c>
      <c r="W8" s="27" t="s">
        <v>145</v>
      </c>
      <c r="X8" s="16">
        <v>44477</v>
      </c>
      <c r="Y8" s="16">
        <v>44477</v>
      </c>
      <c r="Z8" s="11" t="s">
        <v>7</v>
      </c>
      <c r="AA8" s="28">
        <f>800+228.07+1675.56+180+180+130+651+102</f>
        <v>3946.63</v>
      </c>
      <c r="AB8" s="8">
        <f>P8-AA8</f>
        <v>393.36999999999989</v>
      </c>
      <c r="AC8" s="16">
        <v>44480</v>
      </c>
      <c r="AD8" s="7" t="s">
        <v>154</v>
      </c>
      <c r="AE8" s="31">
        <v>1</v>
      </c>
      <c r="AF8" s="4" t="s">
        <v>127</v>
      </c>
      <c r="AG8" t="s">
        <v>117</v>
      </c>
      <c r="AH8" s="3">
        <v>44588</v>
      </c>
      <c r="AI8" s="18">
        <v>44561</v>
      </c>
      <c r="AJ8" t="s">
        <v>153</v>
      </c>
    </row>
    <row r="9" spans="1:42" ht="30" x14ac:dyDescent="0.25">
      <c r="A9" s="21">
        <v>2021</v>
      </c>
      <c r="B9" s="3">
        <v>44470</v>
      </c>
      <c r="C9" s="3">
        <v>44561</v>
      </c>
      <c r="D9" s="17" t="s">
        <v>91</v>
      </c>
      <c r="E9" s="31">
        <v>2</v>
      </c>
      <c r="F9" s="24" t="s">
        <v>137</v>
      </c>
      <c r="G9" s="24" t="s">
        <v>137</v>
      </c>
      <c r="H9" s="29" t="s">
        <v>121</v>
      </c>
      <c r="I9" s="29" t="s">
        <v>130</v>
      </c>
      <c r="J9" s="9" t="s">
        <v>131</v>
      </c>
      <c r="K9" s="12" t="s">
        <v>132</v>
      </c>
      <c r="L9" s="9" t="s">
        <v>101</v>
      </c>
      <c r="M9" s="23" t="s">
        <v>146</v>
      </c>
      <c r="N9" s="5" t="s">
        <v>103</v>
      </c>
      <c r="O9">
        <v>3</v>
      </c>
      <c r="P9" s="45">
        <v>4640</v>
      </c>
      <c r="Q9" s="5" t="s">
        <v>114</v>
      </c>
      <c r="R9" s="5" t="s">
        <v>115</v>
      </c>
      <c r="S9" s="5" t="s">
        <v>116</v>
      </c>
      <c r="T9" s="5" t="s">
        <v>114</v>
      </c>
      <c r="U9" s="5" t="s">
        <v>115</v>
      </c>
      <c r="V9" s="5" t="s">
        <v>138</v>
      </c>
      <c r="W9" s="27" t="s">
        <v>146</v>
      </c>
      <c r="X9" s="3">
        <v>44483</v>
      </c>
      <c r="Y9" s="3">
        <v>44483</v>
      </c>
      <c r="Z9">
        <v>2</v>
      </c>
      <c r="AA9" s="28">
        <f>1605.3+295+295+295+102+130+652</f>
        <v>3374.3</v>
      </c>
      <c r="AB9" s="45">
        <f t="shared" ref="AB9:AB15" si="0">P9-AA9</f>
        <v>1265.6999999999998</v>
      </c>
      <c r="AC9" s="3">
        <v>44488</v>
      </c>
      <c r="AD9" s="7" t="s">
        <v>155</v>
      </c>
      <c r="AE9" s="31">
        <v>2</v>
      </c>
      <c r="AF9" s="4" t="s">
        <v>127</v>
      </c>
      <c r="AG9" s="20" t="s">
        <v>117</v>
      </c>
      <c r="AH9" s="3">
        <v>44588</v>
      </c>
      <c r="AI9" s="18">
        <v>44561</v>
      </c>
      <c r="AJ9" s="44" t="s">
        <v>153</v>
      </c>
    </row>
    <row r="10" spans="1:42" s="23" customFormat="1" ht="30" customHeight="1" x14ac:dyDescent="0.25">
      <c r="A10" s="23">
        <v>2021</v>
      </c>
      <c r="B10" s="3">
        <v>44470</v>
      </c>
      <c r="C10" s="3">
        <v>44561</v>
      </c>
      <c r="D10" s="37" t="s">
        <v>92</v>
      </c>
      <c r="E10" s="38">
        <v>2</v>
      </c>
      <c r="F10" s="24" t="s">
        <v>133</v>
      </c>
      <c r="G10" s="24" t="s">
        <v>133</v>
      </c>
      <c r="H10" s="24" t="s">
        <v>123</v>
      </c>
      <c r="I10" s="39" t="s">
        <v>134</v>
      </c>
      <c r="J10" s="24" t="s">
        <v>135</v>
      </c>
      <c r="K10" s="24" t="s">
        <v>136</v>
      </c>
      <c r="L10" s="24" t="s">
        <v>101</v>
      </c>
      <c r="M10" s="23" t="s">
        <v>147</v>
      </c>
      <c r="N10" s="23" t="s">
        <v>103</v>
      </c>
      <c r="O10" s="23">
        <v>2</v>
      </c>
      <c r="P10" s="23">
        <v>3000</v>
      </c>
      <c r="Q10" s="23" t="s">
        <v>114</v>
      </c>
      <c r="R10" s="23" t="s">
        <v>115</v>
      </c>
      <c r="S10" s="23" t="s">
        <v>116</v>
      </c>
      <c r="T10" s="23" t="s">
        <v>114</v>
      </c>
      <c r="U10" s="23" t="s">
        <v>115</v>
      </c>
      <c r="V10" s="23" t="s">
        <v>138</v>
      </c>
      <c r="W10" s="27" t="s">
        <v>147</v>
      </c>
      <c r="X10" s="36">
        <v>44491</v>
      </c>
      <c r="Y10" s="36">
        <v>44491</v>
      </c>
      <c r="Z10" s="23">
        <v>3</v>
      </c>
      <c r="AA10" s="50">
        <f>2072+261+262+130</f>
        <v>2725</v>
      </c>
      <c r="AB10" s="45">
        <f t="shared" si="0"/>
        <v>275</v>
      </c>
      <c r="AC10" s="36">
        <v>44495</v>
      </c>
      <c r="AD10" s="40" t="s">
        <v>156</v>
      </c>
      <c r="AE10" s="27">
        <v>3</v>
      </c>
      <c r="AF10" s="41" t="s">
        <v>127</v>
      </c>
      <c r="AG10" s="37" t="s">
        <v>117</v>
      </c>
      <c r="AH10" s="3">
        <v>44588</v>
      </c>
      <c r="AI10" s="18">
        <v>44561</v>
      </c>
      <c r="AJ10" s="44" t="s">
        <v>153</v>
      </c>
      <c r="AK10" s="30"/>
      <c r="AL10" s="30"/>
      <c r="AM10" s="30"/>
      <c r="AN10" s="30"/>
      <c r="AO10" s="30"/>
      <c r="AP10" s="30"/>
    </row>
    <row r="11" spans="1:42" ht="30" x14ac:dyDescent="0.25">
      <c r="A11" s="21">
        <v>2021</v>
      </c>
      <c r="B11" s="3">
        <v>44470</v>
      </c>
      <c r="C11" s="3">
        <v>44561</v>
      </c>
      <c r="D11" s="19" t="s">
        <v>91</v>
      </c>
      <c r="E11" s="32">
        <v>2</v>
      </c>
      <c r="F11" s="24" t="s">
        <v>137</v>
      </c>
      <c r="G11" s="24" t="s">
        <v>137</v>
      </c>
      <c r="H11" s="29" t="s">
        <v>121</v>
      </c>
      <c r="I11" s="43" t="s">
        <v>130</v>
      </c>
      <c r="J11" s="9" t="s">
        <v>131</v>
      </c>
      <c r="K11" s="12" t="s">
        <v>132</v>
      </c>
      <c r="L11" s="9" t="s">
        <v>101</v>
      </c>
      <c r="M11" s="46" t="s">
        <v>148</v>
      </c>
      <c r="N11" s="5" t="s">
        <v>103</v>
      </c>
      <c r="O11">
        <v>1</v>
      </c>
      <c r="P11" s="5">
        <v>3148</v>
      </c>
      <c r="Q11" t="s">
        <v>114</v>
      </c>
      <c r="R11" s="5" t="s">
        <v>115</v>
      </c>
      <c r="S11" t="s">
        <v>116</v>
      </c>
      <c r="T11" s="5" t="s">
        <v>114</v>
      </c>
      <c r="U11" t="s">
        <v>115</v>
      </c>
      <c r="V11" s="5" t="s">
        <v>138</v>
      </c>
      <c r="W11" s="48" t="s">
        <v>148</v>
      </c>
      <c r="X11" s="3">
        <v>44493</v>
      </c>
      <c r="Y11" s="3">
        <v>44497</v>
      </c>
      <c r="Z11">
        <v>4</v>
      </c>
      <c r="AA11" s="42">
        <f>606+384+680+650.01+210+86+99.01+127</f>
        <v>2842.0200000000004</v>
      </c>
      <c r="AB11" s="45">
        <f t="shared" si="0"/>
        <v>305.97999999999956</v>
      </c>
      <c r="AC11" s="3">
        <v>44498</v>
      </c>
      <c r="AD11" s="7" t="s">
        <v>157</v>
      </c>
      <c r="AE11" s="34">
        <v>4</v>
      </c>
      <c r="AF11" s="4" t="s">
        <v>127</v>
      </c>
      <c r="AG11" s="19" t="s">
        <v>117</v>
      </c>
      <c r="AH11" s="3">
        <v>44588</v>
      </c>
      <c r="AI11" s="18">
        <v>44561</v>
      </c>
      <c r="AJ11" s="44" t="s">
        <v>153</v>
      </c>
    </row>
    <row r="12" spans="1:42" ht="30" x14ac:dyDescent="0.25">
      <c r="A12" s="21">
        <v>2021</v>
      </c>
      <c r="B12" s="3">
        <v>44470</v>
      </c>
      <c r="C12" s="3">
        <v>44561</v>
      </c>
      <c r="D12" t="s">
        <v>92</v>
      </c>
      <c r="E12" s="33">
        <v>1</v>
      </c>
      <c r="F12" s="9" t="s">
        <v>120</v>
      </c>
      <c r="G12" s="9" t="s">
        <v>120</v>
      </c>
      <c r="H12" s="29" t="s">
        <v>121</v>
      </c>
      <c r="I12" s="6" t="s">
        <v>126</v>
      </c>
      <c r="J12" s="6" t="s">
        <v>124</v>
      </c>
      <c r="K12" s="13" t="s">
        <v>125</v>
      </c>
      <c r="L12" s="25" t="s">
        <v>101</v>
      </c>
      <c r="M12" s="24" t="s">
        <v>149</v>
      </c>
      <c r="N12" t="s">
        <v>103</v>
      </c>
      <c r="O12">
        <v>1</v>
      </c>
      <c r="P12" s="5">
        <v>4340</v>
      </c>
      <c r="Q12" s="25" t="s">
        <v>114</v>
      </c>
      <c r="R12" s="5" t="s">
        <v>115</v>
      </c>
      <c r="S12" s="25" t="s">
        <v>116</v>
      </c>
      <c r="T12" s="5" t="s">
        <v>114</v>
      </c>
      <c r="U12" s="25" t="s">
        <v>115</v>
      </c>
      <c r="V12" s="5" t="s">
        <v>138</v>
      </c>
      <c r="W12" s="35" t="s">
        <v>149</v>
      </c>
      <c r="X12" s="3">
        <v>44512</v>
      </c>
      <c r="Y12" s="3">
        <v>44512</v>
      </c>
      <c r="Z12">
        <v>5</v>
      </c>
      <c r="AA12" s="42">
        <f>520.21+350+550+236+90+65+51</f>
        <v>1862.21</v>
      </c>
      <c r="AB12" s="45">
        <f t="shared" si="0"/>
        <v>2477.79</v>
      </c>
      <c r="AC12" s="3">
        <v>44519</v>
      </c>
      <c r="AD12" s="7" t="s">
        <v>158</v>
      </c>
      <c r="AE12" s="34">
        <v>5</v>
      </c>
      <c r="AF12" s="4" t="s">
        <v>127</v>
      </c>
      <c r="AG12" s="21" t="s">
        <v>117</v>
      </c>
      <c r="AH12" s="3">
        <v>44588</v>
      </c>
      <c r="AI12" s="18">
        <v>44561</v>
      </c>
      <c r="AJ12" s="44" t="s">
        <v>153</v>
      </c>
    </row>
    <row r="13" spans="1:42" ht="30" x14ac:dyDescent="0.25">
      <c r="A13" s="21">
        <v>2021</v>
      </c>
      <c r="B13" s="3">
        <v>44470</v>
      </c>
      <c r="C13" s="3">
        <v>44561</v>
      </c>
      <c r="D13" t="s">
        <v>92</v>
      </c>
      <c r="E13" s="32">
        <v>2</v>
      </c>
      <c r="F13" s="24" t="s">
        <v>133</v>
      </c>
      <c r="G13" s="24" t="s">
        <v>133</v>
      </c>
      <c r="H13" s="24" t="s">
        <v>123</v>
      </c>
      <c r="I13" s="39" t="s">
        <v>134</v>
      </c>
      <c r="J13" s="24" t="s">
        <v>135</v>
      </c>
      <c r="K13" s="24" t="s">
        <v>136</v>
      </c>
      <c r="L13" s="9" t="s">
        <v>101</v>
      </c>
      <c r="M13" s="24" t="s">
        <v>150</v>
      </c>
      <c r="N13" s="5" t="s">
        <v>103</v>
      </c>
      <c r="O13">
        <v>3</v>
      </c>
      <c r="P13" s="45">
        <v>6720</v>
      </c>
      <c r="Q13" s="25" t="s">
        <v>114</v>
      </c>
      <c r="R13" s="5" t="s">
        <v>115</v>
      </c>
      <c r="S13" s="25" t="s">
        <v>116</v>
      </c>
      <c r="T13" s="5" t="s">
        <v>114</v>
      </c>
      <c r="U13" s="25" t="s">
        <v>115</v>
      </c>
      <c r="V13" s="5" t="s">
        <v>138</v>
      </c>
      <c r="W13" s="35" t="s">
        <v>150</v>
      </c>
      <c r="X13" s="3">
        <v>44519</v>
      </c>
      <c r="Y13" s="3">
        <v>44519</v>
      </c>
      <c r="Z13">
        <v>6</v>
      </c>
      <c r="AA13" s="28">
        <f>134+134+134+150+150+150+764.76+800.19+919.89+1285</f>
        <v>4621.84</v>
      </c>
      <c r="AB13" s="45">
        <f t="shared" si="0"/>
        <v>2098.16</v>
      </c>
      <c r="AC13" s="3">
        <v>44523</v>
      </c>
      <c r="AD13" s="7" t="s">
        <v>159</v>
      </c>
      <c r="AE13" s="31">
        <v>6</v>
      </c>
      <c r="AF13" s="4" t="s">
        <v>127</v>
      </c>
      <c r="AG13" s="21" t="s">
        <v>117</v>
      </c>
      <c r="AH13" s="3">
        <v>44588</v>
      </c>
      <c r="AI13" s="18">
        <v>44561</v>
      </c>
      <c r="AJ13" s="44" t="s">
        <v>153</v>
      </c>
    </row>
    <row r="14" spans="1:42" ht="30" x14ac:dyDescent="0.25">
      <c r="A14" s="21">
        <v>2021</v>
      </c>
      <c r="B14" s="3">
        <v>44470</v>
      </c>
      <c r="C14" s="3">
        <v>44561</v>
      </c>
      <c r="D14" t="s">
        <v>92</v>
      </c>
      <c r="E14" s="32">
        <v>2</v>
      </c>
      <c r="F14" s="24" t="s">
        <v>133</v>
      </c>
      <c r="G14" s="24" t="s">
        <v>133</v>
      </c>
      <c r="H14" s="24" t="s">
        <v>123</v>
      </c>
      <c r="I14" s="39" t="s">
        <v>134</v>
      </c>
      <c r="J14" s="24" t="s">
        <v>135</v>
      </c>
      <c r="K14" s="24" t="s">
        <v>136</v>
      </c>
      <c r="L14" s="9" t="s">
        <v>101</v>
      </c>
      <c r="M14" s="24" t="s">
        <v>151</v>
      </c>
      <c r="N14" s="9" t="s">
        <v>103</v>
      </c>
      <c r="O14" s="28">
        <v>2</v>
      </c>
      <c r="P14" s="45">
        <v>3640</v>
      </c>
      <c r="Q14" s="30" t="s">
        <v>114</v>
      </c>
      <c r="R14" s="5" t="s">
        <v>115</v>
      </c>
      <c r="S14" s="30" t="s">
        <v>116</v>
      </c>
      <c r="T14" s="5" t="s">
        <v>114</v>
      </c>
      <c r="U14" s="30" t="s">
        <v>115</v>
      </c>
      <c r="V14" s="5" t="s">
        <v>138</v>
      </c>
      <c r="W14" s="35" t="s">
        <v>151</v>
      </c>
      <c r="X14" s="3">
        <v>44540</v>
      </c>
      <c r="Y14" s="3">
        <v>44540</v>
      </c>
      <c r="Z14">
        <v>7</v>
      </c>
      <c r="AA14" s="28">
        <f>2236+253.99+253.99+220</f>
        <v>2963.9799999999996</v>
      </c>
      <c r="AB14" s="45">
        <f t="shared" si="0"/>
        <v>676.02000000000044</v>
      </c>
      <c r="AC14" s="3">
        <v>44547</v>
      </c>
      <c r="AD14" s="7" t="s">
        <v>160</v>
      </c>
      <c r="AE14" s="31">
        <v>7</v>
      </c>
      <c r="AF14" s="4" t="s">
        <v>127</v>
      </c>
      <c r="AG14" s="5" t="s">
        <v>117</v>
      </c>
      <c r="AH14" s="3">
        <v>44588</v>
      </c>
      <c r="AI14" s="18">
        <v>44561</v>
      </c>
      <c r="AJ14" s="44" t="s">
        <v>153</v>
      </c>
    </row>
    <row r="15" spans="1:42" s="43" customFormat="1" ht="30" x14ac:dyDescent="0.25">
      <c r="A15" s="43">
        <v>2021</v>
      </c>
      <c r="B15" s="3">
        <v>44470</v>
      </c>
      <c r="C15" s="3">
        <v>44561</v>
      </c>
      <c r="D15" s="43" t="s">
        <v>92</v>
      </c>
      <c r="E15" s="32">
        <v>1</v>
      </c>
      <c r="F15" s="9" t="s">
        <v>120</v>
      </c>
      <c r="G15" s="9" t="s">
        <v>120</v>
      </c>
      <c r="H15" s="43" t="s">
        <v>121</v>
      </c>
      <c r="I15" s="6" t="s">
        <v>126</v>
      </c>
      <c r="J15" s="6" t="s">
        <v>124</v>
      </c>
      <c r="K15" s="13" t="s">
        <v>125</v>
      </c>
      <c r="L15" s="9" t="s">
        <v>101</v>
      </c>
      <c r="M15" s="27" t="s">
        <v>152</v>
      </c>
      <c r="N15" s="43" t="s">
        <v>103</v>
      </c>
      <c r="O15" s="47">
        <v>2</v>
      </c>
      <c r="P15" s="45">
        <v>600</v>
      </c>
      <c r="Q15" s="43" t="s">
        <v>114</v>
      </c>
      <c r="R15" s="5" t="s">
        <v>115</v>
      </c>
      <c r="S15" s="43" t="s">
        <v>116</v>
      </c>
      <c r="T15" s="5" t="s">
        <v>114</v>
      </c>
      <c r="U15" s="43" t="s">
        <v>115</v>
      </c>
      <c r="V15" s="5" t="s">
        <v>139</v>
      </c>
      <c r="W15" s="27" t="s">
        <v>152</v>
      </c>
      <c r="X15" s="3">
        <v>44550</v>
      </c>
      <c r="Y15" s="3">
        <v>44550</v>
      </c>
      <c r="Z15" s="43">
        <v>8</v>
      </c>
      <c r="AA15" s="28">
        <v>580.04999999999995</v>
      </c>
      <c r="AB15" s="45">
        <f t="shared" si="0"/>
        <v>19.950000000000045</v>
      </c>
      <c r="AC15" s="3">
        <v>44553</v>
      </c>
      <c r="AD15" s="7" t="s">
        <v>161</v>
      </c>
      <c r="AE15" s="31">
        <v>8</v>
      </c>
      <c r="AF15" s="4" t="s">
        <v>127</v>
      </c>
      <c r="AG15" s="5" t="s">
        <v>117</v>
      </c>
      <c r="AH15" s="3">
        <v>44588</v>
      </c>
      <c r="AI15" s="18">
        <v>44561</v>
      </c>
      <c r="AJ15" s="44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A8">
      <formula1>Hidden_214</formula1>
    </dataValidation>
    <dataValidation type="list" allowBlank="1" showErrorMessage="1" sqref="D8:D37">
      <formula1>Hidden_13</formula1>
    </dataValidation>
    <dataValidation type="list" allowBlank="1" showErrorMessage="1" sqref="L8:L37">
      <formula1>Hidden_211</formula1>
    </dataValidation>
    <dataValidation type="list" allowBlank="1" showErrorMessage="1" sqref="N8:N37">
      <formula1>Hidden_313</formula1>
    </dataValidation>
  </dataValidations>
  <hyperlinks>
    <hyperlink ref="AF8" r:id="rId1"/>
    <hyperlink ref="AF9" r:id="rId2"/>
    <hyperlink ref="AF11" r:id="rId3"/>
    <hyperlink ref="AF12" r:id="rId4"/>
    <hyperlink ref="AF13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1" sqref="J3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30"/>
  <sheetViews>
    <sheetView topLeftCell="A3" workbookViewId="0">
      <selection activeCell="A31" sqref="A31:XFD119"/>
    </sheetView>
  </sheetViews>
  <sheetFormatPr baseColWidth="10" defaultColWidth="9.140625" defaultRowHeight="15.75" x14ac:dyDescent="0.25"/>
  <cols>
    <col min="1" max="1" width="5.5703125" style="51" customWidth="1"/>
    <col min="2" max="2" width="36.85546875" style="51" customWidth="1"/>
    <col min="3" max="3" width="39.5703125" style="51" customWidth="1"/>
    <col min="4" max="4" width="41" style="51" customWidth="1"/>
    <col min="5" max="5" width="3" style="55" customWidth="1"/>
    <col min="6" max="146" width="9.140625" style="55"/>
    <col min="147" max="16384" width="9.140625" style="51"/>
  </cols>
  <sheetData>
    <row r="1" spans="1:146" hidden="1" x14ac:dyDescent="0.25">
      <c r="B1" s="51" t="s">
        <v>7</v>
      </c>
      <c r="C1" s="51" t="s">
        <v>10</v>
      </c>
      <c r="D1" s="51" t="s">
        <v>12</v>
      </c>
    </row>
    <row r="2" spans="1:146" hidden="1" x14ac:dyDescent="0.25">
      <c r="B2" s="51" t="s">
        <v>105</v>
      </c>
      <c r="C2" s="51" t="s">
        <v>106</v>
      </c>
      <c r="D2" s="51" t="s">
        <v>107</v>
      </c>
    </row>
    <row r="3" spans="1:146" ht="47.25" x14ac:dyDescent="0.25">
      <c r="A3" s="52" t="s">
        <v>108</v>
      </c>
      <c r="B3" s="52" t="s">
        <v>109</v>
      </c>
      <c r="C3" s="52" t="s">
        <v>110</v>
      </c>
      <c r="D3" s="52" t="s">
        <v>111</v>
      </c>
    </row>
    <row r="4" spans="1:146" s="56" customFormat="1" x14ac:dyDescent="0.25">
      <c r="A4" s="59">
        <v>1</v>
      </c>
      <c r="B4" s="59">
        <v>26102</v>
      </c>
      <c r="C4" s="59" t="s">
        <v>122</v>
      </c>
      <c r="D4" s="59">
        <v>1675.56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</row>
    <row r="5" spans="1:146" s="56" customFormat="1" x14ac:dyDescent="0.25">
      <c r="A5" s="59">
        <v>1</v>
      </c>
      <c r="B5" s="59">
        <v>26102</v>
      </c>
      <c r="C5" s="59" t="s">
        <v>122</v>
      </c>
      <c r="D5" s="59">
        <f>800+228.07</f>
        <v>1028.07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</row>
    <row r="6" spans="1:146" s="56" customFormat="1" x14ac:dyDescent="0.25">
      <c r="A6" s="59">
        <v>1</v>
      </c>
      <c r="B6" s="59">
        <v>37501</v>
      </c>
      <c r="C6" s="59" t="s">
        <v>118</v>
      </c>
      <c r="D6" s="59">
        <v>360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</row>
    <row r="7" spans="1:146" s="56" customFormat="1" x14ac:dyDescent="0.25">
      <c r="A7" s="59">
        <v>1</v>
      </c>
      <c r="B7" s="59">
        <v>37201</v>
      </c>
      <c r="C7" s="59" t="s">
        <v>119</v>
      </c>
      <c r="D7" s="59">
        <v>883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</row>
    <row r="8" spans="1:146" x14ac:dyDescent="0.25">
      <c r="A8" s="59">
        <v>2</v>
      </c>
      <c r="B8" s="59">
        <v>37501</v>
      </c>
      <c r="C8" s="59" t="s">
        <v>118</v>
      </c>
      <c r="D8" s="59">
        <v>885</v>
      </c>
    </row>
    <row r="9" spans="1:146" x14ac:dyDescent="0.25">
      <c r="A9" s="59">
        <v>2</v>
      </c>
      <c r="B9" s="59">
        <v>37201</v>
      </c>
      <c r="C9" s="59" t="s">
        <v>119</v>
      </c>
      <c r="D9" s="59">
        <v>884</v>
      </c>
    </row>
    <row r="10" spans="1:146" s="53" customFormat="1" x14ac:dyDescent="0.25">
      <c r="A10" s="59">
        <v>2</v>
      </c>
      <c r="B10" s="59">
        <v>26102</v>
      </c>
      <c r="C10" s="59" t="s">
        <v>122</v>
      </c>
      <c r="D10" s="59">
        <v>1605.3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</row>
    <row r="11" spans="1:146" s="56" customFormat="1" ht="15" customHeight="1" x14ac:dyDescent="0.25">
      <c r="A11" s="59">
        <v>3</v>
      </c>
      <c r="B11" s="59">
        <v>37501</v>
      </c>
      <c r="C11" s="59" t="s">
        <v>118</v>
      </c>
      <c r="D11" s="59">
        <v>523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</row>
    <row r="12" spans="1:146" s="56" customFormat="1" x14ac:dyDescent="0.25">
      <c r="A12" s="59">
        <v>3</v>
      </c>
      <c r="B12" s="59">
        <v>37201</v>
      </c>
      <c r="C12" s="59" t="s">
        <v>119</v>
      </c>
      <c r="D12" s="59">
        <v>2072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</row>
    <row r="13" spans="1:146" s="56" customFormat="1" x14ac:dyDescent="0.25">
      <c r="A13" s="59">
        <v>3</v>
      </c>
      <c r="B13" s="59">
        <v>37201</v>
      </c>
      <c r="C13" s="59" t="s">
        <v>119</v>
      </c>
      <c r="D13" s="59">
        <v>130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</row>
    <row r="14" spans="1:146" x14ac:dyDescent="0.25">
      <c r="A14" s="59">
        <v>4</v>
      </c>
      <c r="B14" s="59">
        <v>37501</v>
      </c>
      <c r="C14" s="59" t="s">
        <v>118</v>
      </c>
      <c r="D14" s="59">
        <v>1330.01</v>
      </c>
    </row>
    <row r="15" spans="1:146" s="54" customFormat="1" x14ac:dyDescent="0.25">
      <c r="A15" s="59">
        <v>4</v>
      </c>
      <c r="B15" s="59">
        <v>37501</v>
      </c>
      <c r="C15" s="59" t="s">
        <v>118</v>
      </c>
      <c r="D15" s="59">
        <v>312.01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</row>
    <row r="16" spans="1:146" s="54" customFormat="1" x14ac:dyDescent="0.25">
      <c r="A16" s="59">
        <v>4</v>
      </c>
      <c r="B16" s="59">
        <v>37201</v>
      </c>
      <c r="C16" s="59" t="s">
        <v>119</v>
      </c>
      <c r="D16" s="59">
        <v>990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</row>
    <row r="17" spans="1:146" s="54" customFormat="1" x14ac:dyDescent="0.25">
      <c r="A17" s="59">
        <v>4</v>
      </c>
      <c r="B17" s="59">
        <v>37201</v>
      </c>
      <c r="C17" s="59" t="s">
        <v>119</v>
      </c>
      <c r="D17" s="59">
        <v>210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</row>
    <row r="18" spans="1:146" s="56" customFormat="1" x14ac:dyDescent="0.25">
      <c r="A18" s="59">
        <v>5</v>
      </c>
      <c r="B18" s="59">
        <v>37501</v>
      </c>
      <c r="C18" s="59" t="s">
        <v>118</v>
      </c>
      <c r="D18" s="59">
        <v>350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</row>
    <row r="19" spans="1:146" s="56" customFormat="1" x14ac:dyDescent="0.25">
      <c r="A19" s="59">
        <v>5</v>
      </c>
      <c r="B19" s="59">
        <v>37201</v>
      </c>
      <c r="C19" s="59" t="s">
        <v>119</v>
      </c>
      <c r="D19" s="59">
        <v>442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</row>
    <row r="20" spans="1:146" s="56" customFormat="1" x14ac:dyDescent="0.25">
      <c r="A20" s="59">
        <v>5</v>
      </c>
      <c r="B20" s="59">
        <v>26102</v>
      </c>
      <c r="C20" s="59" t="s">
        <v>122</v>
      </c>
      <c r="D20" s="59">
        <v>520.21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</row>
    <row r="21" spans="1:146" s="56" customFormat="1" x14ac:dyDescent="0.25">
      <c r="A21" s="59">
        <v>5</v>
      </c>
      <c r="B21" s="59">
        <v>37201</v>
      </c>
      <c r="C21" s="59" t="s">
        <v>119</v>
      </c>
      <c r="D21" s="59">
        <v>550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</row>
    <row r="22" spans="1:146" x14ac:dyDescent="0.25">
      <c r="A22" s="59">
        <v>6</v>
      </c>
      <c r="B22" s="59">
        <v>37501</v>
      </c>
      <c r="C22" s="59" t="s">
        <v>118</v>
      </c>
      <c r="D22" s="59">
        <v>852</v>
      </c>
    </row>
    <row r="23" spans="1:146" x14ac:dyDescent="0.25">
      <c r="A23" s="59">
        <v>6</v>
      </c>
      <c r="B23" s="59">
        <v>37201</v>
      </c>
      <c r="C23" s="59" t="s">
        <v>119</v>
      </c>
      <c r="D23" s="59">
        <v>531</v>
      </c>
    </row>
    <row r="24" spans="1:146" x14ac:dyDescent="0.25">
      <c r="A24" s="59">
        <v>6</v>
      </c>
      <c r="B24" s="59">
        <v>37201</v>
      </c>
      <c r="C24" s="59" t="s">
        <v>119</v>
      </c>
      <c r="D24" s="59">
        <v>754</v>
      </c>
    </row>
    <row r="25" spans="1:146" x14ac:dyDescent="0.25">
      <c r="A25" s="59">
        <v>6</v>
      </c>
      <c r="B25" s="59">
        <v>26102</v>
      </c>
      <c r="C25" s="59" t="s">
        <v>122</v>
      </c>
      <c r="D25" s="59">
        <v>2484.84</v>
      </c>
    </row>
    <row r="26" spans="1:146" s="56" customFormat="1" x14ac:dyDescent="0.25">
      <c r="A26" s="59">
        <v>7</v>
      </c>
      <c r="B26" s="59">
        <v>37501</v>
      </c>
      <c r="C26" s="59" t="s">
        <v>118</v>
      </c>
      <c r="D26" s="59">
        <v>507.98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</row>
    <row r="27" spans="1:146" s="56" customFormat="1" x14ac:dyDescent="0.25">
      <c r="A27" s="59">
        <v>7</v>
      </c>
      <c r="B27" s="59">
        <v>37201</v>
      </c>
      <c r="C27" s="59" t="s">
        <v>119</v>
      </c>
      <c r="D27" s="59">
        <v>2236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</row>
    <row r="28" spans="1:146" s="56" customFormat="1" x14ac:dyDescent="0.25">
      <c r="A28" s="59">
        <v>7</v>
      </c>
      <c r="B28" s="59">
        <v>37201</v>
      </c>
      <c r="C28" s="59" t="s">
        <v>119</v>
      </c>
      <c r="D28" s="59">
        <v>220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</row>
    <row r="29" spans="1:146" s="55" customFormat="1" x14ac:dyDescent="0.25">
      <c r="A29" s="59">
        <v>8</v>
      </c>
      <c r="B29" s="59">
        <v>37201</v>
      </c>
      <c r="C29" s="59" t="s">
        <v>119</v>
      </c>
      <c r="D29" s="59">
        <v>80</v>
      </c>
    </row>
    <row r="30" spans="1:146" s="55" customFormat="1" x14ac:dyDescent="0.25">
      <c r="A30" s="59">
        <v>8</v>
      </c>
      <c r="B30" s="59">
        <v>26102</v>
      </c>
      <c r="C30" s="59" t="s">
        <v>122</v>
      </c>
      <c r="D30" s="59">
        <v>500.05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3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100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15.75" x14ac:dyDescent="0.25">
      <c r="A4" s="57">
        <v>1</v>
      </c>
      <c r="B4" s="58" t="s">
        <v>162</v>
      </c>
    </row>
    <row r="5" spans="1:2" ht="15.75" x14ac:dyDescent="0.25">
      <c r="A5" s="57">
        <v>1</v>
      </c>
      <c r="B5" s="58" t="s">
        <v>140</v>
      </c>
    </row>
    <row r="6" spans="1:2" ht="15.75" x14ac:dyDescent="0.25">
      <c r="A6" s="57">
        <v>1</v>
      </c>
      <c r="B6" s="58" t="s">
        <v>163</v>
      </c>
    </row>
    <row r="7" spans="1:2" ht="15.75" x14ac:dyDescent="0.25">
      <c r="A7" s="57">
        <v>1</v>
      </c>
      <c r="B7" s="58" t="s">
        <v>164</v>
      </c>
    </row>
    <row r="8" spans="1:2" s="26" customFormat="1" ht="15.75" x14ac:dyDescent="0.25">
      <c r="A8" s="57">
        <v>2</v>
      </c>
      <c r="B8" s="58" t="s">
        <v>165</v>
      </c>
    </row>
    <row r="9" spans="1:2" ht="15.75" x14ac:dyDescent="0.25">
      <c r="A9" s="57">
        <v>2</v>
      </c>
      <c r="B9" s="58" t="s">
        <v>166</v>
      </c>
    </row>
    <row r="10" spans="1:2" ht="15.75" x14ac:dyDescent="0.25">
      <c r="A10" s="57">
        <v>2</v>
      </c>
      <c r="B10" s="58" t="s">
        <v>141</v>
      </c>
    </row>
    <row r="11" spans="1:2" ht="15.75" x14ac:dyDescent="0.25">
      <c r="A11" s="57">
        <v>3</v>
      </c>
      <c r="B11" s="58" t="s">
        <v>165</v>
      </c>
    </row>
    <row r="12" spans="1:2" ht="15.75" x14ac:dyDescent="0.25">
      <c r="A12" s="57">
        <v>3</v>
      </c>
      <c r="B12" s="58" t="s">
        <v>167</v>
      </c>
    </row>
    <row r="13" spans="1:2" ht="15.75" x14ac:dyDescent="0.25">
      <c r="A13" s="57">
        <v>3</v>
      </c>
      <c r="B13" s="58" t="s">
        <v>168</v>
      </c>
    </row>
    <row r="14" spans="1:2" ht="15.75" x14ac:dyDescent="0.25">
      <c r="A14" s="57">
        <v>4</v>
      </c>
      <c r="B14" s="58" t="s">
        <v>169</v>
      </c>
    </row>
    <row r="15" spans="1:2" ht="15.75" x14ac:dyDescent="0.25">
      <c r="A15" s="57">
        <v>4</v>
      </c>
      <c r="B15" s="58" t="s">
        <v>170</v>
      </c>
    </row>
    <row r="16" spans="1:2" ht="15.75" x14ac:dyDescent="0.25">
      <c r="A16" s="57">
        <v>4</v>
      </c>
      <c r="B16" s="58" t="s">
        <v>171</v>
      </c>
    </row>
    <row r="17" spans="1:2" ht="15.75" x14ac:dyDescent="0.25">
      <c r="A17" s="57">
        <v>4</v>
      </c>
      <c r="B17" s="58" t="s">
        <v>172</v>
      </c>
    </row>
    <row r="18" spans="1:2" ht="15.75" x14ac:dyDescent="0.25">
      <c r="A18" s="57">
        <v>5</v>
      </c>
      <c r="B18" s="58" t="s">
        <v>173</v>
      </c>
    </row>
    <row r="19" spans="1:2" ht="15.75" x14ac:dyDescent="0.25">
      <c r="A19" s="57">
        <v>5</v>
      </c>
      <c r="B19" s="58" t="s">
        <v>174</v>
      </c>
    </row>
    <row r="20" spans="1:2" ht="15.75" x14ac:dyDescent="0.25">
      <c r="A20" s="57">
        <v>5</v>
      </c>
      <c r="B20" s="58" t="s">
        <v>142</v>
      </c>
    </row>
    <row r="21" spans="1:2" ht="15.75" x14ac:dyDescent="0.25">
      <c r="A21" s="57">
        <v>5</v>
      </c>
      <c r="B21" s="58" t="s">
        <v>175</v>
      </c>
    </row>
    <row r="22" spans="1:2" ht="15.75" x14ac:dyDescent="0.25">
      <c r="A22" s="57">
        <v>6</v>
      </c>
      <c r="B22" s="58" t="s">
        <v>176</v>
      </c>
    </row>
    <row r="23" spans="1:2" ht="15.75" x14ac:dyDescent="0.25">
      <c r="A23" s="57">
        <v>6</v>
      </c>
      <c r="B23" s="58" t="s">
        <v>143</v>
      </c>
    </row>
    <row r="24" spans="1:2" ht="15.75" x14ac:dyDescent="0.25">
      <c r="A24" s="57">
        <v>6</v>
      </c>
      <c r="B24" s="58" t="s">
        <v>177</v>
      </c>
    </row>
    <row r="25" spans="1:2" ht="15.75" x14ac:dyDescent="0.25">
      <c r="A25" s="57">
        <v>6</v>
      </c>
      <c r="B25" s="58" t="s">
        <v>178</v>
      </c>
    </row>
    <row r="26" spans="1:2" ht="15.75" x14ac:dyDescent="0.25">
      <c r="A26" s="57">
        <v>7</v>
      </c>
      <c r="B26" s="58" t="s">
        <v>144</v>
      </c>
    </row>
    <row r="27" spans="1:2" s="26" customFormat="1" ht="15.75" x14ac:dyDescent="0.25">
      <c r="A27" s="57">
        <v>7</v>
      </c>
      <c r="B27" s="58" t="s">
        <v>179</v>
      </c>
    </row>
    <row r="28" spans="1:2" ht="15.75" x14ac:dyDescent="0.25">
      <c r="A28" s="57">
        <v>7</v>
      </c>
      <c r="B28" s="58" t="s">
        <v>180</v>
      </c>
    </row>
    <row r="29" spans="1:2" ht="15.75" x14ac:dyDescent="0.25">
      <c r="A29" s="57">
        <v>8</v>
      </c>
      <c r="B29" s="58" t="s">
        <v>181</v>
      </c>
    </row>
    <row r="30" spans="1:2" ht="15.75" x14ac:dyDescent="0.25">
      <c r="A30" s="57">
        <v>8</v>
      </c>
      <c r="B30" s="58" t="s">
        <v>182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1" r:id="rId17"/>
    <hyperlink ref="B22" r:id="rId18"/>
    <hyperlink ref="B24" r:id="rId19"/>
    <hyperlink ref="B23" r:id="rId20"/>
    <hyperlink ref="B25" r:id="rId21"/>
    <hyperlink ref="B26" r:id="rId22"/>
    <hyperlink ref="B27" r:id="rId23"/>
    <hyperlink ref="B28" r:id="rId24"/>
    <hyperlink ref="B29" r:id="rId25"/>
    <hyperlink ref="B30" r:id="rId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2018-10-03T17:11:26Z</dcterms:created>
  <dcterms:modified xsi:type="dcterms:W3CDTF">2022-02-23T04:14:00Z</dcterms:modified>
</cp:coreProperties>
</file>