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nomina\f\INFORMACION 2018\TRANSPARENCIA\FORMATOS\FORMATOS JULIO-SEPTIEMBRE_2018\2dotanto\2-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  <c r="W16" i="1"/>
  <c r="V15" i="1"/>
  <c r="V16" i="1"/>
  <c r="V11" i="1"/>
  <c r="V10" i="1"/>
  <c r="V9" i="1"/>
  <c r="M16" i="1"/>
  <c r="M14" i="1"/>
  <c r="M13" i="1"/>
  <c r="M12" i="1"/>
  <c r="M11" i="1"/>
  <c r="M10" i="1"/>
  <c r="M9" i="1"/>
  <c r="W15" i="1" l="1"/>
  <c r="M15" i="1"/>
  <c r="W14" i="1"/>
  <c r="V14" i="1"/>
  <c r="W13" i="1"/>
  <c r="V13" i="1"/>
  <c r="W12" i="1"/>
  <c r="V12" i="1"/>
  <c r="W11" i="1"/>
  <c r="W10" i="1"/>
  <c r="W9" i="1"/>
  <c r="W8" i="1"/>
  <c r="V8" i="1"/>
</calcChain>
</file>

<file path=xl/sharedStrings.xml><?xml version="1.0" encoding="utf-8"?>
<sst xmlns="http://schemas.openxmlformats.org/spreadsheetml/2006/main" count="704" uniqueCount="276">
  <si>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</si>
  <si>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</si>
  <si>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</si>
  <si>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</si>
  <si>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</si>
  <si>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</si>
  <si>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</si>
  <si>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</si>
  <si>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</si>
  <si>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</si>
  <si>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</si>
  <si>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</si>
  <si>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</si>
  <si>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</si>
  <si>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</si>
  <si>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</si>
  <si>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</si>
  <si>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</si>
  <si>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</si>
  <si>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</si>
  <si>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</si>
  <si>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</si>
  <si>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</si>
  <si>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</si>
  <si>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</si>
  <si>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</si>
  <si>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</si>
  <si>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</si>
  <si>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</si>
  <si>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</si>
  <si>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</si>
  <si>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</si>
  <si>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</si>
  <si>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</si>
  <si>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</si>
  <si>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</si>
  <si>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</si>
  <si>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</si>
  <si>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</si>
  <si>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</si>
  <si>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</si>
  <si>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</si>
  <si>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</si>
  <si>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</si>
  <si>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</si>
  <si>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</si>
  <si>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</si>
  <si>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</si>
  <si>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</si>
  <si>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</si>
  <si>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</si>
  <si>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</si>
  <si>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</si>
  <si>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</si>
  <si>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</si>
  <si>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</si>
  <si>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</si>
  <si>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</si>
  <si>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</si>
  <si>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</si>
  <si>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</si>
  <si>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</si>
  <si>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</si>
  <si>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</si>
  <si>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</si>
  <si>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</si>
  <si>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</si>
  <si>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</si>
  <si>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</si>
  <si>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</si>
  <si>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</si>
  <si>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</si>
  <si>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</si>
  <si>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</si>
  <si>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</si>
  <si>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</si>
  <si>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</si>
  <si>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</si>
  <si>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</si>
  <si>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</si>
  <si>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</si>
  <si>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</si>
  <si>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</si>
  <si>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</si>
  <si>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</si>
  <si>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</si>
  <si>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</si>
  <si>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</si>
  <si>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</si>
  <si>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</si>
  <si>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</si>
  <si>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</si>
  <si>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</si>
  <si>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</si>
  <si>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</si>
  <si>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</si>
  <si>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</si>
  <si>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</si>
  <si>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</si>
  <si>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</si>
  <si>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</si>
  <si>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</si>
  <si>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</si>
  <si>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</si>
  <si>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</si>
  <si>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</si>
  <si>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</si>
  <si>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</si>
  <si>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</si>
  <si>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</si>
  <si>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</si>
  <si>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</si>
  <si>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</si>
  <si>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</si>
  <si>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</si>
  <si>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</si>
  <si>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</si>
  <si>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</si>
  <si>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</si>
  <si>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</si>
  <si>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</si>
  <si>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</si>
  <si>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</si>
  <si>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</si>
  <si>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</si>
  <si>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</si>
  <si>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</si>
  <si>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</si>
  <si>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</si>
  <si>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</si>
  <si>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</si>
  <si>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</si>
  <si>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</si>
  <si>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</si>
  <si>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</si>
  <si>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</si>
  <si>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</si>
  <si>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</si>
  <si>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</si>
  <si>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</si>
  <si>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</si>
  <si>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</si>
  <si>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</si>
  <si>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</si>
  <si>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</si>
  <si>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</si>
  <si>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</si>
  <si>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</si>
  <si>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</si>
  <si>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</si>
  <si>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</si>
  <si>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</si>
  <si>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</si>
  <si>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</si>
  <si>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</si>
  <si>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</si>
  <si>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</si>
  <si>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</si>
  <si>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</si>
  <si>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</si>
  <si>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</si>
  <si>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</si>
  <si>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</si>
  <si>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</si>
  <si>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</si>
  <si>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</si>
  <si>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</si>
  <si>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</si>
  <si>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</si>
  <si>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</si>
  <si>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</si>
  <si>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</si>
  <si>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</si>
  <si>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</si>
  <si>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</si>
  <si>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</si>
  <si>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</si>
  <si>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</si>
  <si>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</si>
  <si>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</si>
  <si>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</si>
  <si>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</si>
  <si>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</si>
  <si>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</si>
  <si>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</si>
  <si>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</si>
  <si>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</si>
  <si>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</si>
  <si>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</si>
  <si>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</si>
  <si>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</si>
  <si>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</si>
  <si>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</si>
  <si>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</si>
  <si>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</si>
  <si>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</si>
  <si>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</si>
  <si>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</si>
  <si>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</si>
  <si>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</si>
  <si>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</si>
  <si>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</si>
  <si>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</si>
  <si>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</si>
  <si>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</si>
  <si>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</si>
  <si>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</si>
  <si>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</si>
  <si>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</si>
  <si>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</si>
  <si>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</si>
  <si>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</si>
  <si>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</si>
  <si>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</si>
  <si>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</si>
  <si>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SANDER</t>
  </si>
  <si>
    <t>AMBROCIO</t>
  </si>
  <si>
    <t>LOPEZ</t>
  </si>
  <si>
    <t>ÚNICA</t>
  </si>
  <si>
    <t>NO EXISTE</t>
  </si>
  <si>
    <t>NINGUNA</t>
  </si>
  <si>
    <t>SALARIO</t>
  </si>
  <si>
    <t>QUINCENAL</t>
  </si>
  <si>
    <t>SEMESTRAL</t>
  </si>
  <si>
    <t>NO HAY GRATIFICACIONES</t>
  </si>
  <si>
    <t>NO HAY EN ESTE PERIODO</t>
  </si>
  <si>
    <t>NO EXISTE COMISIONES</t>
  </si>
  <si>
    <t>NO EXISTE DIETAS</t>
  </si>
  <si>
    <t>NO EXISTE BONOS</t>
  </si>
  <si>
    <t>ANUAL</t>
  </si>
  <si>
    <t>NO HAY UN PAGO DE SEGURO</t>
  </si>
  <si>
    <t>NINGUNO</t>
  </si>
  <si>
    <t>NO HAY OTRAS PRESTACIONES</t>
  </si>
  <si>
    <t>PESOS MEXICANOS</t>
  </si>
  <si>
    <t>SECCIÓN COMERCIAL Y ADMINISTRATIVA</t>
  </si>
  <si>
    <t>JEFE DE LA SECCIÓN DE OPERACIÓN Y MANTENIMIENTO</t>
  </si>
  <si>
    <t>SECCION DE OPERACIÓN Y MANTENIMIENTO</t>
  </si>
  <si>
    <t>ARTURO</t>
  </si>
  <si>
    <t>MORTERA</t>
  </si>
  <si>
    <t>VERA</t>
  </si>
  <si>
    <t>CAJA RECAUDADORA</t>
  </si>
  <si>
    <t>CAJERO</t>
  </si>
  <si>
    <t>SECCION COMERCIAL Y ADMINISTRATIVA</t>
  </si>
  <si>
    <t>GUADALUPE</t>
  </si>
  <si>
    <t>ZETINA</t>
  </si>
  <si>
    <t>VALDEOLIVAR</t>
  </si>
  <si>
    <t>FONTANERO</t>
  </si>
  <si>
    <t>BOMBERO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</si>
  <si>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</si>
  <si>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</si>
  <si>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</si>
  <si>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</si>
  <si>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</si>
  <si>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</si>
  <si>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</si>
  <si>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</si>
  <si>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JOAQUIN</t>
  </si>
  <si>
    <t>AVILA</t>
  </si>
  <si>
    <t>RUDECINO</t>
  </si>
  <si>
    <t>GABRIEL</t>
  </si>
  <si>
    <t>PACHECO</t>
  </si>
  <si>
    <t>LUNA</t>
  </si>
  <si>
    <t>UTILES ESCOLARES</t>
  </si>
  <si>
    <t>GERMAN</t>
  </si>
  <si>
    <t>MEJIA</t>
  </si>
  <si>
    <t>REYES</t>
  </si>
  <si>
    <t>Oficina Operadora de Jesus Carranza, informacion del 3°cer Trimestre 2018</t>
  </si>
  <si>
    <t>Oficina Operadora de Jesus Carranza, informacion del 3°cer. Trimestre 2018</t>
  </si>
  <si>
    <t>Oficina Operadora de Jesus Carranza, informacion del 3°cer Trimestre 2019</t>
  </si>
  <si>
    <t>Oficina Operadora de Jesus Carranza, informacion del 3°cer. Trimestre 2019</t>
  </si>
  <si>
    <t>Oficina Operadora de Jesus Carranza, informacion del 3°cer Trimestre 2020</t>
  </si>
  <si>
    <t>Oficina Operadora de Jesus Carranza, informacion del 3°cer. Trimestre 2020</t>
  </si>
  <si>
    <t>Oficina Operadora de Jesus Carranza, informacion del 3°cer Trimestre 2021</t>
  </si>
  <si>
    <t>Oficina Operadora de Jesus Carranza, informacion del 3°cer. Trimestre 2021</t>
  </si>
  <si>
    <t>Oficina Operadora de Jesus Carranza, informacion del 3°cer Trimestre 2022</t>
  </si>
  <si>
    <t>COMPENSACION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</si>
</sst>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"/>
  <sheetViews>
    <sheetView tabSelected="1" topLeftCell="CK2" workbookViewId="0">
      <selection activeCell="CM18" sqref="C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202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17404.02</v>
      </c>
      <c r="N8">
        <f>4089.36+2600+28.2+7+100</f>
        <v>6824.56</v>
      </c>
      <c r="O8" s="9"/>
      <c r="P8" s="9"/>
      <c r="Q8" s="9"/>
      <c r="R8" t="s">
        <v>218</v>
      </c>
      <c r="S8" t="s">
        <v>219</v>
      </c>
      <c r="T8" t="s">
        <v>220</v>
      </c>
      <c r="U8" t="s">
        <v>221</v>
      </c>
      <c r="V8">
        <f>8702.01*2</f>
        <v>17404.02</v>
      </c>
      <c r="W8">
        <f>4089.36+2600+28.2+100</f>
        <v>6817.56</v>
      </c>
      <c r="X8" t="s">
        <v>222</v>
      </c>
      <c r="Y8" t="s">
        <v>275</v>
      </c>
      <c r="Z8">
        <v>4325</v>
      </c>
      <c r="AA8">
        <v>4325</v>
      </c>
      <c r="AB8" t="s">
        <v>223</v>
      </c>
      <c r="AC8" t="s">
        <v>224</v>
      </c>
      <c r="AD8">
        <v>0</v>
      </c>
      <c r="AE8">
        <v>0</v>
      </c>
      <c r="AF8" t="s">
        <v>220</v>
      </c>
      <c r="AG8" t="s">
        <v>225</v>
      </c>
      <c r="AH8">
        <v>0</v>
      </c>
      <c r="AI8">
        <v>0</v>
      </c>
      <c r="AJ8">
        <v>0</v>
      </c>
      <c r="AK8" t="s">
        <v>226</v>
      </c>
      <c r="AL8">
        <v>0</v>
      </c>
      <c r="AM8">
        <v>0</v>
      </c>
      <c r="AN8" t="s">
        <v>220</v>
      </c>
      <c r="AO8" t="s">
        <v>227</v>
      </c>
      <c r="AP8">
        <v>0</v>
      </c>
      <c r="AQ8">
        <v>0</v>
      </c>
      <c r="AR8" t="s">
        <v>220</v>
      </c>
      <c r="AS8" t="s">
        <v>228</v>
      </c>
      <c r="AT8">
        <v>0</v>
      </c>
      <c r="AU8">
        <v>0</v>
      </c>
      <c r="AV8" t="s">
        <v>220</v>
      </c>
      <c r="AW8" t="s">
        <v>225</v>
      </c>
      <c r="AX8">
        <v>0</v>
      </c>
      <c r="AY8">
        <v>0</v>
      </c>
      <c r="AZ8" t="s">
        <v>220</v>
      </c>
      <c r="BA8" s="4" t="s">
        <v>262</v>
      </c>
      <c r="BB8">
        <v>550</v>
      </c>
      <c r="BC8">
        <v>550</v>
      </c>
      <c r="BD8" t="s">
        <v>229</v>
      </c>
      <c r="BE8" t="s">
        <v>230</v>
      </c>
      <c r="BF8">
        <v>0</v>
      </c>
      <c r="BG8" t="s">
        <v>231</v>
      </c>
      <c r="BH8">
        <v>0</v>
      </c>
      <c r="BI8">
        <v>0</v>
      </c>
      <c r="BJ8" t="s">
        <v>220</v>
      </c>
      <c r="BK8">
        <v>0</v>
      </c>
      <c r="BL8" t="s">
        <v>229</v>
      </c>
      <c r="BM8">
        <v>0</v>
      </c>
      <c r="BN8">
        <v>0</v>
      </c>
      <c r="BO8" t="s">
        <v>229</v>
      </c>
      <c r="BP8">
        <v>0</v>
      </c>
      <c r="BQ8">
        <v>0</v>
      </c>
      <c r="BR8" t="s">
        <v>223</v>
      </c>
      <c r="BS8">
        <v>0</v>
      </c>
      <c r="BT8">
        <v>0</v>
      </c>
      <c r="BU8" t="s">
        <v>220</v>
      </c>
      <c r="BV8">
        <v>0</v>
      </c>
      <c r="BW8">
        <v>0</v>
      </c>
      <c r="BX8" t="s">
        <v>220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232</v>
      </c>
      <c r="CF8">
        <v>0</v>
      </c>
      <c r="CG8">
        <v>0</v>
      </c>
      <c r="CH8" t="s">
        <v>220</v>
      </c>
      <c r="CI8" t="s">
        <v>220</v>
      </c>
      <c r="CJ8" t="s">
        <v>229</v>
      </c>
      <c r="CK8" t="s">
        <v>233</v>
      </c>
      <c r="CL8" t="s">
        <v>234</v>
      </c>
      <c r="CM8" s="2">
        <v>43403</v>
      </c>
      <c r="CN8" s="2">
        <v>43378</v>
      </c>
      <c r="CO8" t="s">
        <v>266</v>
      </c>
    </row>
    <row r="9" spans="1:93" x14ac:dyDescent="0.25">
      <c r="A9">
        <v>2018</v>
      </c>
      <c r="B9" s="2">
        <v>43282</v>
      </c>
      <c r="C9" s="2">
        <v>43373</v>
      </c>
      <c r="D9" t="s">
        <v>202</v>
      </c>
      <c r="E9">
        <v>2</v>
      </c>
      <c r="F9" t="s">
        <v>235</v>
      </c>
      <c r="G9" t="s">
        <v>235</v>
      </c>
      <c r="H9" t="s">
        <v>236</v>
      </c>
      <c r="I9" t="s">
        <v>237</v>
      </c>
      <c r="J9" t="s">
        <v>238</v>
      </c>
      <c r="K9" t="s">
        <v>239</v>
      </c>
      <c r="L9" t="s">
        <v>212</v>
      </c>
      <c r="M9">
        <f>4610.15*2</f>
        <v>9220.2999999999993</v>
      </c>
      <c r="N9">
        <f>2507.43+1300+17.6+7+100</f>
        <v>3932.0299999999997</v>
      </c>
      <c r="O9" s="9"/>
      <c r="P9" s="9"/>
      <c r="Q9" s="9"/>
      <c r="R9" t="s">
        <v>218</v>
      </c>
      <c r="S9" t="s">
        <v>219</v>
      </c>
      <c r="T9" t="s">
        <v>220</v>
      </c>
      <c r="U9" t="s">
        <v>221</v>
      </c>
      <c r="V9">
        <f>4610.15*2</f>
        <v>9220.2999999999993</v>
      </c>
      <c r="W9">
        <f>1933.87+1300+17.6+100</f>
        <v>3351.47</v>
      </c>
      <c r="X9" t="s">
        <v>222</v>
      </c>
      <c r="Y9" t="s">
        <v>275</v>
      </c>
      <c r="Z9">
        <v>4325</v>
      </c>
      <c r="AA9">
        <v>4325</v>
      </c>
      <c r="AB9" t="s">
        <v>223</v>
      </c>
      <c r="AC9" s="3" t="s">
        <v>224</v>
      </c>
      <c r="AD9">
        <v>0</v>
      </c>
      <c r="AE9">
        <v>0</v>
      </c>
      <c r="AF9" t="s">
        <v>220</v>
      </c>
      <c r="AG9" t="s">
        <v>225</v>
      </c>
      <c r="AH9">
        <v>0</v>
      </c>
      <c r="AI9">
        <v>0</v>
      </c>
      <c r="AJ9">
        <v>0</v>
      </c>
      <c r="AK9" t="s">
        <v>226</v>
      </c>
      <c r="AL9">
        <v>0</v>
      </c>
      <c r="AM9">
        <v>0</v>
      </c>
      <c r="AN9" t="s">
        <v>220</v>
      </c>
      <c r="AO9" t="s">
        <v>227</v>
      </c>
      <c r="AP9">
        <v>0</v>
      </c>
      <c r="AQ9">
        <v>0</v>
      </c>
      <c r="AR9" t="s">
        <v>220</v>
      </c>
      <c r="AS9" t="s">
        <v>228</v>
      </c>
      <c r="AT9">
        <v>0</v>
      </c>
      <c r="AU9">
        <v>0</v>
      </c>
      <c r="AV9" t="s">
        <v>220</v>
      </c>
      <c r="AW9" t="s">
        <v>225</v>
      </c>
      <c r="AX9">
        <v>0</v>
      </c>
      <c r="AY9">
        <v>0</v>
      </c>
      <c r="AZ9" t="s">
        <v>220</v>
      </c>
      <c r="BA9" t="s">
        <v>262</v>
      </c>
      <c r="BB9">
        <v>550</v>
      </c>
      <c r="BC9">
        <v>550</v>
      </c>
      <c r="BD9" t="s">
        <v>229</v>
      </c>
      <c r="BE9" t="s">
        <v>230</v>
      </c>
      <c r="BF9">
        <v>0</v>
      </c>
      <c r="BG9" t="s">
        <v>231</v>
      </c>
      <c r="BH9">
        <v>0</v>
      </c>
      <c r="BI9">
        <v>0</v>
      </c>
      <c r="BJ9" t="s">
        <v>220</v>
      </c>
      <c r="BK9">
        <v>0</v>
      </c>
      <c r="BL9" t="s">
        <v>229</v>
      </c>
      <c r="BM9">
        <v>0</v>
      </c>
      <c r="BN9">
        <v>0</v>
      </c>
      <c r="BO9" t="s">
        <v>229</v>
      </c>
      <c r="BP9">
        <v>0</v>
      </c>
      <c r="BQ9">
        <v>0</v>
      </c>
      <c r="BR9" t="s">
        <v>223</v>
      </c>
      <c r="BS9">
        <v>0</v>
      </c>
      <c r="BT9">
        <v>0</v>
      </c>
      <c r="BU9" t="s">
        <v>220</v>
      </c>
      <c r="BV9">
        <v>0</v>
      </c>
      <c r="BW9">
        <v>0</v>
      </c>
      <c r="BX9" t="s">
        <v>220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232</v>
      </c>
      <c r="CF9">
        <v>0</v>
      </c>
      <c r="CG9">
        <v>0</v>
      </c>
      <c r="CH9" t="s">
        <v>220</v>
      </c>
      <c r="CI9" t="s">
        <v>220</v>
      </c>
      <c r="CJ9" t="s">
        <v>229</v>
      </c>
      <c r="CK9" t="s">
        <v>233</v>
      </c>
      <c r="CL9" t="s">
        <v>234</v>
      </c>
      <c r="CM9" s="2">
        <v>43403</v>
      </c>
      <c r="CN9" s="2">
        <v>43378</v>
      </c>
      <c r="CO9" t="s">
        <v>267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>
        <v>3</v>
      </c>
      <c r="F10" t="s">
        <v>240</v>
      </c>
      <c r="G10" t="s">
        <v>241</v>
      </c>
      <c r="H10" t="s">
        <v>242</v>
      </c>
      <c r="I10" t="s">
        <v>243</v>
      </c>
      <c r="J10" t="s">
        <v>244</v>
      </c>
      <c r="K10" t="s">
        <v>245</v>
      </c>
      <c r="L10" t="s">
        <v>212</v>
      </c>
      <c r="M10">
        <f>3860.2*2</f>
        <v>7720.4</v>
      </c>
      <c r="N10">
        <f>2585.8+570+17.6+7+100</f>
        <v>3280.4</v>
      </c>
      <c r="O10" s="9"/>
      <c r="P10" s="9"/>
      <c r="Q10" s="9"/>
      <c r="R10" t="s">
        <v>218</v>
      </c>
      <c r="S10" t="s">
        <v>219</v>
      </c>
      <c r="T10" t="s">
        <v>220</v>
      </c>
      <c r="U10" t="s">
        <v>221</v>
      </c>
      <c r="V10">
        <f>3860.2*2</f>
        <v>7720.4</v>
      </c>
      <c r="W10">
        <f>1727.92+570+17.6+100</f>
        <v>2415.52</v>
      </c>
      <c r="X10" t="s">
        <v>222</v>
      </c>
      <c r="Y10" t="s">
        <v>275</v>
      </c>
      <c r="Z10">
        <v>4325</v>
      </c>
      <c r="AA10">
        <v>4325</v>
      </c>
      <c r="AB10" t="s">
        <v>223</v>
      </c>
      <c r="AC10" s="3" t="s">
        <v>224</v>
      </c>
      <c r="AD10">
        <v>0</v>
      </c>
      <c r="AE10">
        <v>0</v>
      </c>
      <c r="AF10" t="s">
        <v>220</v>
      </c>
      <c r="AG10" t="s">
        <v>225</v>
      </c>
      <c r="AH10">
        <v>0</v>
      </c>
      <c r="AI10">
        <v>0</v>
      </c>
      <c r="AJ10">
        <v>0</v>
      </c>
      <c r="AK10" t="s">
        <v>226</v>
      </c>
      <c r="AL10">
        <v>0</v>
      </c>
      <c r="AM10">
        <v>0</v>
      </c>
      <c r="AN10" t="s">
        <v>220</v>
      </c>
      <c r="AO10" t="s">
        <v>227</v>
      </c>
      <c r="AP10">
        <v>0</v>
      </c>
      <c r="AQ10">
        <v>0</v>
      </c>
      <c r="AR10" t="s">
        <v>220</v>
      </c>
      <c r="AS10" t="s">
        <v>228</v>
      </c>
      <c r="AT10">
        <v>0</v>
      </c>
      <c r="AU10">
        <v>0</v>
      </c>
      <c r="AV10" t="s">
        <v>220</v>
      </c>
      <c r="AW10" t="s">
        <v>225</v>
      </c>
      <c r="AX10">
        <v>0</v>
      </c>
      <c r="AY10">
        <v>0</v>
      </c>
      <c r="AZ10" t="s">
        <v>220</v>
      </c>
      <c r="BA10" t="s">
        <v>262</v>
      </c>
      <c r="BB10">
        <v>550</v>
      </c>
      <c r="BC10">
        <v>550</v>
      </c>
      <c r="BD10" t="s">
        <v>229</v>
      </c>
      <c r="BE10" t="s">
        <v>230</v>
      </c>
      <c r="BF10">
        <v>0</v>
      </c>
      <c r="BG10" t="s">
        <v>231</v>
      </c>
      <c r="BH10">
        <v>0</v>
      </c>
      <c r="BI10">
        <v>0</v>
      </c>
      <c r="BJ10" t="s">
        <v>220</v>
      </c>
      <c r="BK10">
        <v>0</v>
      </c>
      <c r="BL10" t="s">
        <v>229</v>
      </c>
      <c r="BM10">
        <v>0</v>
      </c>
      <c r="BN10">
        <v>0</v>
      </c>
      <c r="BO10" t="s">
        <v>229</v>
      </c>
      <c r="BP10">
        <v>0</v>
      </c>
      <c r="BQ10">
        <v>0</v>
      </c>
      <c r="BR10" t="s">
        <v>223</v>
      </c>
      <c r="BS10">
        <v>0</v>
      </c>
      <c r="BT10">
        <v>0</v>
      </c>
      <c r="BU10" t="s">
        <v>220</v>
      </c>
      <c r="BV10">
        <v>0</v>
      </c>
      <c r="BW10">
        <v>0</v>
      </c>
      <c r="BX10" t="s">
        <v>220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232</v>
      </c>
      <c r="CF10">
        <v>0</v>
      </c>
      <c r="CG10">
        <v>0</v>
      </c>
      <c r="CH10" t="s">
        <v>220</v>
      </c>
      <c r="CI10" t="s">
        <v>220</v>
      </c>
      <c r="CJ10" t="s">
        <v>229</v>
      </c>
      <c r="CK10" t="s">
        <v>233</v>
      </c>
      <c r="CL10" t="s">
        <v>234</v>
      </c>
      <c r="CM10" s="2">
        <v>43403</v>
      </c>
      <c r="CN10" s="2">
        <v>43378</v>
      </c>
      <c r="CO10" t="s">
        <v>268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3</v>
      </c>
      <c r="F11" t="s">
        <v>246</v>
      </c>
      <c r="G11" t="s">
        <v>247</v>
      </c>
      <c r="H11" t="s">
        <v>236</v>
      </c>
      <c r="I11" t="s">
        <v>248</v>
      </c>
      <c r="J11" t="s">
        <v>249</v>
      </c>
      <c r="K11" t="s">
        <v>249</v>
      </c>
      <c r="L11" t="s">
        <v>212</v>
      </c>
      <c r="M11">
        <f>2682.7*2</f>
        <v>5365.4</v>
      </c>
      <c r="N11">
        <f>2373.65+17.6+7+100</f>
        <v>2498.25</v>
      </c>
      <c r="O11" s="9"/>
      <c r="P11" s="9"/>
      <c r="Q11" s="9"/>
      <c r="R11" t="s">
        <v>218</v>
      </c>
      <c r="S11" t="s">
        <v>219</v>
      </c>
      <c r="T11" t="s">
        <v>220</v>
      </c>
      <c r="U11" t="s">
        <v>221</v>
      </c>
      <c r="V11">
        <f>2682.7*2</f>
        <v>5365.4</v>
      </c>
      <c r="W11">
        <f>2373.65+17.6+7+100</f>
        <v>2498.25</v>
      </c>
      <c r="X11" t="s">
        <v>222</v>
      </c>
      <c r="Y11" t="s">
        <v>275</v>
      </c>
      <c r="Z11">
        <v>4325</v>
      </c>
      <c r="AA11">
        <v>4325</v>
      </c>
      <c r="AB11" t="s">
        <v>223</v>
      </c>
      <c r="AC11" s="3" t="s">
        <v>224</v>
      </c>
      <c r="AD11">
        <v>0</v>
      </c>
      <c r="AE11">
        <v>0</v>
      </c>
      <c r="AF11" t="s">
        <v>220</v>
      </c>
      <c r="AG11" t="s">
        <v>225</v>
      </c>
      <c r="AH11">
        <v>0</v>
      </c>
      <c r="AI11">
        <v>0</v>
      </c>
      <c r="AJ11">
        <v>0</v>
      </c>
      <c r="AK11" t="s">
        <v>226</v>
      </c>
      <c r="AL11">
        <v>0</v>
      </c>
      <c r="AM11">
        <v>0</v>
      </c>
      <c r="AN11" t="s">
        <v>220</v>
      </c>
      <c r="AO11" t="s">
        <v>227</v>
      </c>
      <c r="AP11">
        <v>0</v>
      </c>
      <c r="AQ11">
        <v>0</v>
      </c>
      <c r="AR11" t="s">
        <v>220</v>
      </c>
      <c r="AS11" t="s">
        <v>228</v>
      </c>
      <c r="AT11">
        <v>0</v>
      </c>
      <c r="AU11">
        <v>0</v>
      </c>
      <c r="AV11" t="s">
        <v>220</v>
      </c>
      <c r="AW11" t="s">
        <v>225</v>
      </c>
      <c r="AX11">
        <v>0</v>
      </c>
      <c r="AY11">
        <v>0</v>
      </c>
      <c r="AZ11" t="s">
        <v>220</v>
      </c>
      <c r="BA11" t="s">
        <v>262</v>
      </c>
      <c r="BB11">
        <v>550</v>
      </c>
      <c r="BC11">
        <v>550</v>
      </c>
      <c r="BD11" t="s">
        <v>229</v>
      </c>
      <c r="BE11" t="s">
        <v>230</v>
      </c>
      <c r="BF11">
        <v>0</v>
      </c>
      <c r="BG11" t="s">
        <v>231</v>
      </c>
      <c r="BH11">
        <v>0</v>
      </c>
      <c r="BI11">
        <v>0</v>
      </c>
      <c r="BJ11" t="s">
        <v>220</v>
      </c>
      <c r="BK11">
        <v>0</v>
      </c>
      <c r="BL11" t="s">
        <v>229</v>
      </c>
      <c r="BM11">
        <v>0</v>
      </c>
      <c r="BN11">
        <v>0</v>
      </c>
      <c r="BO11" t="s">
        <v>229</v>
      </c>
      <c r="BP11">
        <v>0</v>
      </c>
      <c r="BQ11">
        <v>0</v>
      </c>
      <c r="BR11" t="s">
        <v>223</v>
      </c>
      <c r="BS11">
        <v>0</v>
      </c>
      <c r="BT11">
        <v>0</v>
      </c>
      <c r="BU11" t="s">
        <v>220</v>
      </c>
      <c r="BV11">
        <v>0</v>
      </c>
      <c r="BW11">
        <v>0</v>
      </c>
      <c r="BX11" t="s">
        <v>220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232</v>
      </c>
      <c r="CF11">
        <v>0</v>
      </c>
      <c r="CG11">
        <v>0</v>
      </c>
      <c r="CH11" t="s">
        <v>220</v>
      </c>
      <c r="CI11" t="s">
        <v>220</v>
      </c>
      <c r="CJ11" t="s">
        <v>229</v>
      </c>
      <c r="CK11" t="s">
        <v>233</v>
      </c>
      <c r="CL11" t="s">
        <v>234</v>
      </c>
      <c r="CM11" s="2">
        <v>43403</v>
      </c>
      <c r="CN11" s="2">
        <v>43378</v>
      </c>
      <c r="CO11" t="s">
        <v>269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3</v>
      </c>
      <c r="F12" t="s">
        <v>246</v>
      </c>
      <c r="G12" t="s">
        <v>247</v>
      </c>
      <c r="H12" t="s">
        <v>236</v>
      </c>
      <c r="I12" t="s">
        <v>250</v>
      </c>
      <c r="J12" t="s">
        <v>251</v>
      </c>
      <c r="K12" t="s">
        <v>252</v>
      </c>
      <c r="L12" t="s">
        <v>212</v>
      </c>
      <c r="M12">
        <f>2606.45*2</f>
        <v>5212.8999999999996</v>
      </c>
      <c r="N12">
        <f>1287.46+1050+17.6+7+100</f>
        <v>2462.06</v>
      </c>
      <c r="O12" s="9"/>
      <c r="P12" s="9"/>
      <c r="Q12" s="9"/>
      <c r="R12" t="s">
        <v>218</v>
      </c>
      <c r="S12" t="s">
        <v>219</v>
      </c>
      <c r="T12" t="s">
        <v>220</v>
      </c>
      <c r="U12" t="s">
        <v>221</v>
      </c>
      <c r="V12">
        <f>2606.45*2</f>
        <v>5212.8999999999996</v>
      </c>
      <c r="W12">
        <f>1287.46+1050+17.6+100</f>
        <v>2455.06</v>
      </c>
      <c r="X12" t="s">
        <v>222</v>
      </c>
      <c r="Y12" t="s">
        <v>275</v>
      </c>
      <c r="Z12">
        <v>3972.42</v>
      </c>
      <c r="AA12">
        <v>3972.42</v>
      </c>
      <c r="AB12" t="s">
        <v>223</v>
      </c>
      <c r="AC12" s="3" t="s">
        <v>224</v>
      </c>
      <c r="AD12">
        <v>0</v>
      </c>
      <c r="AE12">
        <v>0</v>
      </c>
      <c r="AF12" t="s">
        <v>220</v>
      </c>
      <c r="AG12" t="s">
        <v>225</v>
      </c>
      <c r="AH12">
        <v>0</v>
      </c>
      <c r="AI12">
        <v>0</v>
      </c>
      <c r="AJ12">
        <v>0</v>
      </c>
      <c r="AK12" t="s">
        <v>226</v>
      </c>
      <c r="AL12">
        <v>0</v>
      </c>
      <c r="AM12">
        <v>0</v>
      </c>
      <c r="AN12" t="s">
        <v>220</v>
      </c>
      <c r="AO12" t="s">
        <v>227</v>
      </c>
      <c r="AP12">
        <v>0</v>
      </c>
      <c r="AQ12">
        <v>0</v>
      </c>
      <c r="AR12" t="s">
        <v>220</v>
      </c>
      <c r="AS12" t="s">
        <v>228</v>
      </c>
      <c r="AT12">
        <v>0</v>
      </c>
      <c r="AU12">
        <v>0</v>
      </c>
      <c r="AV12" t="s">
        <v>220</v>
      </c>
      <c r="AW12" t="s">
        <v>225</v>
      </c>
      <c r="AX12">
        <v>0</v>
      </c>
      <c r="AY12">
        <v>0</v>
      </c>
      <c r="AZ12" t="s">
        <v>220</v>
      </c>
      <c r="BA12" t="s">
        <v>262</v>
      </c>
      <c r="BB12">
        <v>550</v>
      </c>
      <c r="BC12">
        <v>550</v>
      </c>
      <c r="BD12" t="s">
        <v>229</v>
      </c>
      <c r="BE12" t="s">
        <v>230</v>
      </c>
      <c r="BF12">
        <v>0</v>
      </c>
      <c r="BG12" t="s">
        <v>231</v>
      </c>
      <c r="BH12">
        <v>0</v>
      </c>
      <c r="BI12">
        <v>0</v>
      </c>
      <c r="BJ12" t="s">
        <v>220</v>
      </c>
      <c r="BK12">
        <v>0</v>
      </c>
      <c r="BL12" t="s">
        <v>229</v>
      </c>
      <c r="BM12">
        <v>0</v>
      </c>
      <c r="BN12">
        <v>0</v>
      </c>
      <c r="BO12" t="s">
        <v>229</v>
      </c>
      <c r="BP12">
        <v>0</v>
      </c>
      <c r="BQ12">
        <v>0</v>
      </c>
      <c r="BR12" t="s">
        <v>223</v>
      </c>
      <c r="BS12">
        <v>0</v>
      </c>
      <c r="BT12">
        <v>0</v>
      </c>
      <c r="BU12" t="s">
        <v>220</v>
      </c>
      <c r="BV12">
        <v>0</v>
      </c>
      <c r="BW12">
        <v>0</v>
      </c>
      <c r="BX12" t="s">
        <v>220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232</v>
      </c>
      <c r="CF12">
        <v>0</v>
      </c>
      <c r="CG12">
        <v>0</v>
      </c>
      <c r="CH12" t="s">
        <v>220</v>
      </c>
      <c r="CI12" t="s">
        <v>220</v>
      </c>
      <c r="CJ12" t="s">
        <v>229</v>
      </c>
      <c r="CK12" t="s">
        <v>233</v>
      </c>
      <c r="CL12" t="s">
        <v>234</v>
      </c>
      <c r="CM12" s="2">
        <v>43403</v>
      </c>
      <c r="CN12" s="2">
        <v>43378</v>
      </c>
      <c r="CO12" t="s">
        <v>270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3</v>
      </c>
      <c r="F13" t="s">
        <v>246</v>
      </c>
      <c r="G13" t="s">
        <v>246</v>
      </c>
      <c r="H13" t="s">
        <v>236</v>
      </c>
      <c r="I13" t="s">
        <v>253</v>
      </c>
      <c r="J13" t="s">
        <v>254</v>
      </c>
      <c r="K13" t="s">
        <v>255</v>
      </c>
      <c r="L13" t="s">
        <v>212</v>
      </c>
      <c r="M13">
        <f>3860.2*2</f>
        <v>7720.4</v>
      </c>
      <c r="N13">
        <f>2678.34+516.5+17.6+7+100</f>
        <v>3319.44</v>
      </c>
      <c r="O13" s="9"/>
      <c r="P13" s="9"/>
      <c r="Q13" s="9"/>
      <c r="R13" t="s">
        <v>218</v>
      </c>
      <c r="S13" t="s">
        <v>219</v>
      </c>
      <c r="T13" t="s">
        <v>220</v>
      </c>
      <c r="U13" t="s">
        <v>221</v>
      </c>
      <c r="V13">
        <f>2660.2*2</f>
        <v>5320.4</v>
      </c>
      <c r="W13">
        <f>1809.79+516.5+17.6+100</f>
        <v>2443.89</v>
      </c>
      <c r="X13" t="s">
        <v>222</v>
      </c>
      <c r="Y13" t="s">
        <v>275</v>
      </c>
      <c r="Z13">
        <v>4325</v>
      </c>
      <c r="AA13">
        <v>4325</v>
      </c>
      <c r="AB13" t="s">
        <v>223</v>
      </c>
      <c r="AC13" s="3" t="s">
        <v>224</v>
      </c>
      <c r="AD13">
        <v>0</v>
      </c>
      <c r="AE13">
        <v>0</v>
      </c>
      <c r="AF13" t="s">
        <v>220</v>
      </c>
      <c r="AG13" t="s">
        <v>225</v>
      </c>
      <c r="AH13">
        <v>0</v>
      </c>
      <c r="AI13">
        <v>0</v>
      </c>
      <c r="AJ13">
        <v>0</v>
      </c>
      <c r="AK13" t="s">
        <v>226</v>
      </c>
      <c r="AL13">
        <v>0</v>
      </c>
      <c r="AM13">
        <v>0</v>
      </c>
      <c r="AN13" t="s">
        <v>220</v>
      </c>
      <c r="AO13" t="s">
        <v>227</v>
      </c>
      <c r="AP13">
        <v>0</v>
      </c>
      <c r="AQ13">
        <v>0</v>
      </c>
      <c r="AR13" t="s">
        <v>220</v>
      </c>
      <c r="AS13" t="s">
        <v>228</v>
      </c>
      <c r="AT13">
        <v>0</v>
      </c>
      <c r="AU13">
        <v>0</v>
      </c>
      <c r="AV13" t="s">
        <v>220</v>
      </c>
      <c r="AW13" t="s">
        <v>225</v>
      </c>
      <c r="AX13">
        <v>0</v>
      </c>
      <c r="AY13">
        <v>0</v>
      </c>
      <c r="AZ13" t="s">
        <v>220</v>
      </c>
      <c r="BA13" t="s">
        <v>262</v>
      </c>
      <c r="BB13">
        <v>550</v>
      </c>
      <c r="BC13">
        <v>550</v>
      </c>
      <c r="BD13" t="s">
        <v>229</v>
      </c>
      <c r="BE13" t="s">
        <v>230</v>
      </c>
      <c r="BF13">
        <v>0</v>
      </c>
      <c r="BG13" t="s">
        <v>231</v>
      </c>
      <c r="BH13">
        <v>0</v>
      </c>
      <c r="BI13">
        <v>0</v>
      </c>
      <c r="BJ13" t="s">
        <v>220</v>
      </c>
      <c r="BK13">
        <v>0</v>
      </c>
      <c r="BL13" t="s">
        <v>229</v>
      </c>
      <c r="BM13">
        <v>0</v>
      </c>
      <c r="BN13">
        <v>0</v>
      </c>
      <c r="BO13" t="s">
        <v>229</v>
      </c>
      <c r="BP13">
        <v>0</v>
      </c>
      <c r="BQ13">
        <v>0</v>
      </c>
      <c r="BR13" t="s">
        <v>223</v>
      </c>
      <c r="BS13">
        <v>0</v>
      </c>
      <c r="BT13">
        <v>0</v>
      </c>
      <c r="BU13" t="s">
        <v>220</v>
      </c>
      <c r="BV13">
        <v>0</v>
      </c>
      <c r="BW13">
        <v>0</v>
      </c>
      <c r="BX13" t="s">
        <v>220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232</v>
      </c>
      <c r="CF13">
        <v>0</v>
      </c>
      <c r="CG13">
        <v>0</v>
      </c>
      <c r="CH13" t="s">
        <v>220</v>
      </c>
      <c r="CI13" t="s">
        <v>220</v>
      </c>
      <c r="CJ13" t="s">
        <v>229</v>
      </c>
      <c r="CK13" t="s">
        <v>233</v>
      </c>
      <c r="CL13" t="s">
        <v>234</v>
      </c>
      <c r="CM13" s="2">
        <v>43403</v>
      </c>
      <c r="CN13" s="2">
        <v>43378</v>
      </c>
      <c r="CO13" t="s">
        <v>271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3</v>
      </c>
      <c r="F14" t="s">
        <v>246</v>
      </c>
      <c r="G14" t="s">
        <v>246</v>
      </c>
      <c r="H14" t="s">
        <v>236</v>
      </c>
      <c r="I14" t="s">
        <v>256</v>
      </c>
      <c r="J14" t="s">
        <v>257</v>
      </c>
      <c r="K14" t="s">
        <v>258</v>
      </c>
      <c r="L14" t="s">
        <v>212</v>
      </c>
      <c r="M14">
        <f>2667.7*2</f>
        <v>5335.4</v>
      </c>
      <c r="N14">
        <f>1325.99+1035+17.6+7+100</f>
        <v>2485.5899999999997</v>
      </c>
      <c r="O14" s="9"/>
      <c r="P14" s="9"/>
      <c r="Q14" s="9"/>
      <c r="R14" t="s">
        <v>218</v>
      </c>
      <c r="S14" t="s">
        <v>219</v>
      </c>
      <c r="T14" t="s">
        <v>220</v>
      </c>
      <c r="U14" t="s">
        <v>221</v>
      </c>
      <c r="V14">
        <f>2667.7*2</f>
        <v>5335.4</v>
      </c>
      <c r="W14">
        <f>1325.99+1035+17.6+100</f>
        <v>2478.5899999999997</v>
      </c>
      <c r="X14" t="s">
        <v>222</v>
      </c>
      <c r="Y14" t="s">
        <v>275</v>
      </c>
      <c r="Z14">
        <v>4325</v>
      </c>
      <c r="AA14">
        <v>4325</v>
      </c>
      <c r="AB14" t="s">
        <v>223</v>
      </c>
      <c r="AC14" s="3" t="s">
        <v>224</v>
      </c>
      <c r="AD14">
        <v>0</v>
      </c>
      <c r="AE14">
        <v>0</v>
      </c>
      <c r="AF14" t="s">
        <v>220</v>
      </c>
      <c r="AG14" t="s">
        <v>225</v>
      </c>
      <c r="AH14">
        <v>0</v>
      </c>
      <c r="AI14">
        <v>0</v>
      </c>
      <c r="AJ14">
        <v>0</v>
      </c>
      <c r="AK14" t="s">
        <v>226</v>
      </c>
      <c r="AL14">
        <v>0</v>
      </c>
      <c r="AM14">
        <v>0</v>
      </c>
      <c r="AN14" t="s">
        <v>220</v>
      </c>
      <c r="AO14" t="s">
        <v>227</v>
      </c>
      <c r="AP14">
        <v>0</v>
      </c>
      <c r="AQ14">
        <v>0</v>
      </c>
      <c r="AR14" t="s">
        <v>220</v>
      </c>
      <c r="AS14" t="s">
        <v>228</v>
      </c>
      <c r="AT14">
        <v>0</v>
      </c>
      <c r="AU14">
        <v>0</v>
      </c>
      <c r="AV14" t="s">
        <v>220</v>
      </c>
      <c r="AW14" t="s">
        <v>225</v>
      </c>
      <c r="AX14">
        <v>0</v>
      </c>
      <c r="AY14">
        <v>0</v>
      </c>
      <c r="AZ14" t="s">
        <v>220</v>
      </c>
      <c r="BA14" t="s">
        <v>262</v>
      </c>
      <c r="BB14">
        <v>550</v>
      </c>
      <c r="BC14">
        <v>550</v>
      </c>
      <c r="BD14" t="s">
        <v>229</v>
      </c>
      <c r="BE14" t="s">
        <v>230</v>
      </c>
      <c r="BF14">
        <v>0</v>
      </c>
      <c r="BG14" t="s">
        <v>231</v>
      </c>
      <c r="BH14">
        <v>0</v>
      </c>
      <c r="BI14">
        <v>0</v>
      </c>
      <c r="BJ14" t="s">
        <v>220</v>
      </c>
      <c r="BK14">
        <v>0</v>
      </c>
      <c r="BL14" t="s">
        <v>229</v>
      </c>
      <c r="BM14">
        <v>0</v>
      </c>
      <c r="BN14">
        <v>0</v>
      </c>
      <c r="BO14" t="s">
        <v>229</v>
      </c>
      <c r="BP14">
        <v>0</v>
      </c>
      <c r="BQ14">
        <v>0</v>
      </c>
      <c r="BR14" t="s">
        <v>223</v>
      </c>
      <c r="BS14">
        <v>0</v>
      </c>
      <c r="BT14">
        <v>0</v>
      </c>
      <c r="BU14" t="s">
        <v>220</v>
      </c>
      <c r="BV14">
        <v>0</v>
      </c>
      <c r="BW14">
        <v>0</v>
      </c>
      <c r="BX14" t="s">
        <v>220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232</v>
      </c>
      <c r="CF14">
        <v>0</v>
      </c>
      <c r="CG14">
        <v>0</v>
      </c>
      <c r="CH14" t="s">
        <v>220</v>
      </c>
      <c r="CI14" t="s">
        <v>220</v>
      </c>
      <c r="CJ14" t="s">
        <v>229</v>
      </c>
      <c r="CK14" t="s">
        <v>233</v>
      </c>
      <c r="CL14" t="s">
        <v>234</v>
      </c>
      <c r="CM14" s="2">
        <v>43403</v>
      </c>
      <c r="CN14" s="2">
        <v>43378</v>
      </c>
      <c r="CO14" t="s">
        <v>272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>
        <v>3</v>
      </c>
      <c r="F15" t="s">
        <v>246</v>
      </c>
      <c r="G15" t="s">
        <v>246</v>
      </c>
      <c r="H15" t="s">
        <v>236</v>
      </c>
      <c r="I15" t="s">
        <v>259</v>
      </c>
      <c r="J15" t="s">
        <v>260</v>
      </c>
      <c r="K15" t="s">
        <v>261</v>
      </c>
      <c r="L15" t="s">
        <v>212</v>
      </c>
      <c r="M15">
        <f>2660.2*2</f>
        <v>5320.4</v>
      </c>
      <c r="N15">
        <f>1043.89+1300+7+100</f>
        <v>2450.8900000000003</v>
      </c>
      <c r="O15" s="9"/>
      <c r="P15" s="9"/>
      <c r="Q15" s="9"/>
      <c r="R15" t="s">
        <v>218</v>
      </c>
      <c r="S15" t="s">
        <v>219</v>
      </c>
      <c r="T15" t="s">
        <v>220</v>
      </c>
      <c r="U15" t="s">
        <v>221</v>
      </c>
      <c r="V15">
        <f>2660.2*2</f>
        <v>5320.4</v>
      </c>
      <c r="W15">
        <f>1043.89+1300+100</f>
        <v>2443.8900000000003</v>
      </c>
      <c r="X15" t="s">
        <v>222</v>
      </c>
      <c r="Y15" t="s">
        <v>275</v>
      </c>
      <c r="Z15">
        <v>4325</v>
      </c>
      <c r="AA15">
        <v>4325</v>
      </c>
      <c r="AB15" t="s">
        <v>223</v>
      </c>
      <c r="AC15" s="3" t="s">
        <v>224</v>
      </c>
      <c r="AD15">
        <v>0</v>
      </c>
      <c r="AE15">
        <v>0</v>
      </c>
      <c r="AF15" t="s">
        <v>220</v>
      </c>
      <c r="AG15" t="s">
        <v>225</v>
      </c>
      <c r="AH15">
        <v>0</v>
      </c>
      <c r="AI15">
        <v>0</v>
      </c>
      <c r="AJ15">
        <v>0</v>
      </c>
      <c r="AK15" t="s">
        <v>226</v>
      </c>
      <c r="AL15">
        <v>0</v>
      </c>
      <c r="AM15">
        <v>0</v>
      </c>
      <c r="AN15" t="s">
        <v>220</v>
      </c>
      <c r="AO15" t="s">
        <v>227</v>
      </c>
      <c r="AP15">
        <v>0</v>
      </c>
      <c r="AQ15">
        <v>0</v>
      </c>
      <c r="AR15" t="s">
        <v>220</v>
      </c>
      <c r="AS15" t="s">
        <v>228</v>
      </c>
      <c r="AT15">
        <v>0</v>
      </c>
      <c r="AU15">
        <v>0</v>
      </c>
      <c r="AV15" t="s">
        <v>220</v>
      </c>
      <c r="AW15" t="s">
        <v>225</v>
      </c>
      <c r="AX15">
        <v>0</v>
      </c>
      <c r="AY15">
        <v>0</v>
      </c>
      <c r="AZ15" t="s">
        <v>220</v>
      </c>
      <c r="BA15" t="s">
        <v>262</v>
      </c>
      <c r="BB15">
        <v>550</v>
      </c>
      <c r="BC15">
        <v>550</v>
      </c>
      <c r="BD15" t="s">
        <v>229</v>
      </c>
      <c r="BE15" t="s">
        <v>230</v>
      </c>
      <c r="BF15">
        <v>0</v>
      </c>
      <c r="BG15" t="s">
        <v>231</v>
      </c>
      <c r="BH15">
        <v>0</v>
      </c>
      <c r="BI15">
        <v>0</v>
      </c>
      <c r="BJ15" t="s">
        <v>220</v>
      </c>
      <c r="BK15">
        <v>0</v>
      </c>
      <c r="BL15" t="s">
        <v>229</v>
      </c>
      <c r="BM15">
        <v>0</v>
      </c>
      <c r="BN15">
        <v>0</v>
      </c>
      <c r="BO15" t="s">
        <v>229</v>
      </c>
      <c r="BP15">
        <v>0</v>
      </c>
      <c r="BQ15">
        <v>0</v>
      </c>
      <c r="BR15" t="s">
        <v>223</v>
      </c>
      <c r="BS15">
        <v>0</v>
      </c>
      <c r="BT15">
        <v>0</v>
      </c>
      <c r="BU15" t="s">
        <v>220</v>
      </c>
      <c r="BV15">
        <v>0</v>
      </c>
      <c r="BW15">
        <v>0</v>
      </c>
      <c r="BX15" t="s">
        <v>220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232</v>
      </c>
      <c r="CF15">
        <v>0</v>
      </c>
      <c r="CG15">
        <v>0</v>
      </c>
      <c r="CH15" t="s">
        <v>220</v>
      </c>
      <c r="CI15" t="s">
        <v>220</v>
      </c>
      <c r="CJ15" t="s">
        <v>229</v>
      </c>
      <c r="CK15" t="s">
        <v>233</v>
      </c>
      <c r="CL15" t="s">
        <v>234</v>
      </c>
      <c r="CM15" s="2">
        <v>43403</v>
      </c>
      <c r="CN15" s="2">
        <v>43378</v>
      </c>
      <c r="CO15" t="s">
        <v>273</v>
      </c>
    </row>
    <row r="16" spans="1:93" x14ac:dyDescent="0.25">
      <c r="A16">
        <v>2018</v>
      </c>
      <c r="B16" s="2">
        <v>43282</v>
      </c>
      <c r="C16" s="2">
        <v>43373</v>
      </c>
      <c r="D16" t="s">
        <v>202</v>
      </c>
      <c r="E16">
        <v>3</v>
      </c>
      <c r="F16" t="s">
        <v>246</v>
      </c>
      <c r="G16" t="s">
        <v>246</v>
      </c>
      <c r="H16" t="s">
        <v>236</v>
      </c>
      <c r="I16" t="s">
        <v>263</v>
      </c>
      <c r="J16" t="s">
        <v>264</v>
      </c>
      <c r="K16" t="s">
        <v>265</v>
      </c>
      <c r="L16" t="s">
        <v>212</v>
      </c>
      <c r="M16">
        <f>2258.91*2</f>
        <v>4517.82</v>
      </c>
      <c r="N16">
        <f>2136.88+17.6+7</f>
        <v>2161.48</v>
      </c>
      <c r="O16" s="9"/>
      <c r="P16" s="9"/>
      <c r="Q16" s="9"/>
      <c r="R16" t="s">
        <v>218</v>
      </c>
      <c r="S16" t="s">
        <v>219</v>
      </c>
      <c r="T16" t="s">
        <v>220</v>
      </c>
      <c r="U16" t="s">
        <v>221</v>
      </c>
      <c r="V16">
        <f>2258.91*2</f>
        <v>4517.82</v>
      </c>
      <c r="W16">
        <f>2136.88+17.6+7</f>
        <v>2161.48</v>
      </c>
      <c r="X16" t="s">
        <v>222</v>
      </c>
      <c r="Y16" t="s">
        <v>275</v>
      </c>
      <c r="Z16">
        <v>0</v>
      </c>
      <c r="AA16">
        <v>0</v>
      </c>
      <c r="AB16" t="s">
        <v>223</v>
      </c>
      <c r="AC16" s="3" t="s">
        <v>224</v>
      </c>
      <c r="AD16">
        <v>0</v>
      </c>
      <c r="AE16">
        <v>0</v>
      </c>
      <c r="AF16" t="s">
        <v>220</v>
      </c>
      <c r="AG16" t="s">
        <v>225</v>
      </c>
      <c r="AH16">
        <v>0</v>
      </c>
      <c r="AI16">
        <v>0</v>
      </c>
      <c r="AJ16">
        <v>0</v>
      </c>
      <c r="AK16" t="s">
        <v>226</v>
      </c>
      <c r="AL16">
        <v>0</v>
      </c>
      <c r="AM16">
        <v>0</v>
      </c>
      <c r="AN16" t="s">
        <v>220</v>
      </c>
      <c r="AO16" t="s">
        <v>227</v>
      </c>
      <c r="AP16">
        <v>0</v>
      </c>
      <c r="AQ16">
        <v>0</v>
      </c>
      <c r="AR16" t="s">
        <v>220</v>
      </c>
      <c r="AS16" t="s">
        <v>228</v>
      </c>
      <c r="AT16">
        <v>0</v>
      </c>
      <c r="AU16">
        <v>0</v>
      </c>
      <c r="AV16" t="s">
        <v>220</v>
      </c>
      <c r="AW16" t="s">
        <v>225</v>
      </c>
      <c r="AX16">
        <v>0</v>
      </c>
      <c r="AY16">
        <v>0</v>
      </c>
      <c r="AZ16" t="s">
        <v>220</v>
      </c>
      <c r="BA16" t="s">
        <v>262</v>
      </c>
      <c r="BB16">
        <v>0</v>
      </c>
      <c r="BC16">
        <v>0</v>
      </c>
      <c r="BD16" t="s">
        <v>229</v>
      </c>
      <c r="BE16" t="s">
        <v>230</v>
      </c>
      <c r="BF16">
        <v>0</v>
      </c>
      <c r="BG16" t="s">
        <v>231</v>
      </c>
      <c r="BH16">
        <v>0</v>
      </c>
      <c r="BI16">
        <v>0</v>
      </c>
      <c r="BJ16" t="s">
        <v>220</v>
      </c>
      <c r="BK16">
        <v>0</v>
      </c>
      <c r="BL16" t="s">
        <v>229</v>
      </c>
      <c r="BM16">
        <v>0</v>
      </c>
      <c r="BN16">
        <v>0</v>
      </c>
      <c r="BO16" t="s">
        <v>229</v>
      </c>
      <c r="BP16">
        <v>0</v>
      </c>
      <c r="BQ16">
        <v>0</v>
      </c>
      <c r="BR16" t="s">
        <v>223</v>
      </c>
      <c r="BS16">
        <v>0</v>
      </c>
      <c r="BT16">
        <v>0</v>
      </c>
      <c r="BU16" t="s">
        <v>220</v>
      </c>
      <c r="BV16">
        <v>0</v>
      </c>
      <c r="BW16">
        <v>0</v>
      </c>
      <c r="BX16" t="s">
        <v>220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232</v>
      </c>
      <c r="CF16">
        <v>0</v>
      </c>
      <c r="CG16">
        <v>0</v>
      </c>
      <c r="CH16" t="s">
        <v>220</v>
      </c>
      <c r="CI16" t="s">
        <v>220</v>
      </c>
      <c r="CJ16" t="s">
        <v>229</v>
      </c>
      <c r="CK16" t="s">
        <v>233</v>
      </c>
      <c r="CL16" t="s">
        <v>234</v>
      </c>
      <c r="CM16" s="2">
        <v>43403</v>
      </c>
      <c r="CN16" s="2">
        <v>43378</v>
      </c>
      <c r="CO16" t="s">
        <v>274</v>
      </c>
    </row>
    <row r="17" spans="15:15" x14ac:dyDescent="0.25">
      <c r="O17" s="5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2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2018-10-16T12:59:54Z</dcterms:created>
  <dcterms:modified xsi:type="dcterms:W3CDTF">2018-10-31T21:25:46Z</dcterms:modified>
</cp:coreProperties>
</file>