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REGIDO TRANSPARENCIA\"/>
    </mc:Choice>
  </mc:AlternateContent>
  <xr:revisionPtr revIDLastSave="0" documentId="13_ncr:1_{D0BFE895-FDE8-4903-BB44-4CF8AC21F53E}" xr6:coauthVersionLast="47" xr6:coauthVersionMax="47" xr10:uidLastSave="{00000000-0000-0000-0000-000000000000}"/>
  <bookViews>
    <workbookView xWindow="-113" yWindow="-113" windowWidth="24267" windowHeight="13023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81029"/>
</workbook>
</file>

<file path=xl/calcChain.xml><?xml version="1.0" encoding="utf-8"?>
<calcChain xmlns="http://schemas.openxmlformats.org/spreadsheetml/2006/main">
  <c r="C18" i="4" l="1"/>
  <c r="C17" i="4"/>
  <c r="C14" i="4"/>
  <c r="C9" i="4"/>
  <c r="C7" i="4"/>
  <c r="C8" i="14" l="1"/>
  <c r="C14" i="14"/>
  <c r="C17" i="14"/>
  <c r="C16" i="14"/>
  <c r="C12" i="14"/>
  <c r="C20" i="14"/>
  <c r="C18" i="14"/>
  <c r="C19" i="14"/>
  <c r="C13" i="14"/>
  <c r="C21" i="14"/>
  <c r="C7" i="14"/>
</calcChain>
</file>

<file path=xl/sharedStrings.xml><?xml version="1.0" encoding="utf-8"?>
<sst xmlns="http://schemas.openxmlformats.org/spreadsheetml/2006/main" count="1336" uniqueCount="325">
  <si>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</si>
  <si>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</si>
  <si>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</si>
  <si>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</si>
  <si>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</si>
  <si>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</si>
  <si>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</si>
  <si>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</si>
  <si>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</si>
  <si>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</si>
  <si>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</si>
  <si>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</si>
  <si>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</si>
  <si>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</si>
  <si>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</si>
  <si>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</si>
  <si>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</si>
  <si>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</si>
  <si>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</si>
  <si>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</si>
  <si>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</si>
  <si>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</si>
  <si>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</si>
  <si>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</si>
  <si>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</si>
  <si>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</si>
  <si>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</si>
  <si>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</si>
  <si>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</si>
  <si>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</si>
  <si>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</si>
  <si>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</si>
  <si>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</si>
  <si>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</si>
  <si>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</si>
  <si>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</si>
  <si>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</si>
  <si>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</si>
  <si>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</si>
  <si>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</si>
  <si>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</si>
  <si>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</si>
  <si>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</si>
  <si>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</si>
  <si>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</si>
  <si>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</si>
  <si>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</si>
  <si>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</si>
  <si>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</si>
  <si>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</si>
  <si>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</si>
  <si>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</si>
  <si>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</si>
  <si>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</si>
  <si>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</si>
  <si>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</si>
  <si>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</si>
  <si>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</si>
  <si>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</si>
  <si>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</si>
  <si>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</si>
  <si>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</si>
  <si>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</si>
  <si>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</si>
  <si>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</si>
  <si>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</si>
  <si>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</si>
  <si>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</si>
  <si>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</si>
  <si>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</si>
  <si>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</si>
  <si>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</si>
  <si>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</si>
  <si>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</si>
  <si>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</si>
  <si>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</si>
  <si>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</si>
  <si>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</si>
  <si>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</si>
  <si>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</si>
  <si>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</si>
  <si>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</si>
  <si>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</si>
  <si>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</si>
  <si>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</si>
  <si>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</si>
  <si>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</si>
  <si>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</si>
  <si>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</si>
  <si>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</si>
  <si>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</si>
  <si>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</si>
  <si>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</si>
  <si>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</si>
  <si>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</si>
  <si>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</si>
  <si>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</si>
  <si>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</si>
  <si>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</si>
  <si>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</si>
  <si>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</si>
  <si>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</si>
  <si>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</si>
  <si>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</si>
  <si>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</si>
  <si>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</si>
  <si>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</si>
  <si>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</si>
  <si>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</si>
  <si>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</si>
  <si>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</si>
  <si>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</si>
  <si>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</si>
  <si>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</si>
  <si>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</si>
  <si>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</si>
  <si>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</si>
  <si>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</si>
  <si>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</si>
  <si>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</si>
  <si>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</si>
  <si>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</si>
  <si>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</si>
  <si>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</si>
  <si>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</si>
  <si>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</si>
  <si>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</si>
  <si>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</si>
  <si>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</si>
  <si>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</si>
  <si>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</si>
  <si>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</si>
  <si>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</si>
  <si>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</si>
  <si>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</si>
  <si>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</si>
  <si>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</si>
  <si>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</si>
  <si>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</si>
  <si>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</si>
  <si>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</si>
  <si>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</si>
  <si>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</si>
  <si>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</si>
  <si>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</si>
  <si>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</si>
  <si>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</si>
  <si>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</si>
  <si>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</si>
  <si>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</si>
  <si>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</si>
  <si>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</si>
  <si>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</si>
  <si>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</si>
  <si>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</si>
  <si>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</si>
  <si>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</si>
  <si>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</si>
  <si>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</si>
  <si>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</si>
  <si>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</si>
  <si>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</si>
  <si>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</si>
  <si>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</si>
  <si>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</si>
  <si>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</si>
  <si>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</si>
  <si>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</si>
  <si>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</si>
  <si>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</si>
  <si>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</si>
  <si>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</si>
  <si>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</si>
  <si>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</si>
  <si>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</si>
  <si>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</si>
  <si>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</si>
  <si>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</si>
  <si>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</si>
  <si>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</si>
  <si>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</si>
  <si>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</si>
  <si>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</si>
  <si>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</si>
  <si>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</si>
  <si>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</si>
  <si>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</si>
  <si>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</si>
  <si>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</si>
  <si>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</si>
  <si>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</si>
  <si>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</si>
  <si>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</si>
  <si>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</si>
  <si>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</si>
  <si>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</si>
  <si>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</si>
  <si>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</si>
  <si>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</si>
  <si>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</si>
  <si>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</si>
  <si>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</si>
  <si>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</si>
  <si>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</si>
  <si>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</si>
  <si>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</si>
  <si>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</si>
  <si>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</si>
  <si>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</si>
  <si>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</si>
  <si>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</si>
  <si>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</si>
  <si>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Jefatura de Oficina</t>
  </si>
  <si>
    <t>Oficina Comercial y Administrativa</t>
  </si>
  <si>
    <t>Castro</t>
  </si>
  <si>
    <t>Oficina Tecnica</t>
  </si>
  <si>
    <t>Alejandro</t>
  </si>
  <si>
    <t>Sanchez</t>
  </si>
  <si>
    <t>Reyes</t>
  </si>
  <si>
    <t>Auxiliar administrativa</t>
  </si>
  <si>
    <t>Selene</t>
  </si>
  <si>
    <t>Cadena</t>
  </si>
  <si>
    <t>Prieto</t>
  </si>
  <si>
    <t xml:space="preserve">Sección Comercial    </t>
  </si>
  <si>
    <t>Encargada de la sección comercial</t>
  </si>
  <si>
    <t>Kena del Carmen</t>
  </si>
  <si>
    <t>Aguirre</t>
  </si>
  <si>
    <t>Aranda</t>
  </si>
  <si>
    <t>Sección de Recursos Materiales</t>
  </si>
  <si>
    <t>Alfonso</t>
  </si>
  <si>
    <t>Caja Recaudadora</t>
  </si>
  <si>
    <t>Cajera</t>
  </si>
  <si>
    <t>Rosa Isabel</t>
  </si>
  <si>
    <t>Cancela</t>
  </si>
  <si>
    <t>Fierro</t>
  </si>
  <si>
    <t>Encargado de Brigada</t>
  </si>
  <si>
    <t>Sección de Operación y mantenimiento</t>
  </si>
  <si>
    <t>Cruz</t>
  </si>
  <si>
    <t>Hugo Lino</t>
  </si>
  <si>
    <t>Hernandez</t>
  </si>
  <si>
    <t>Operador de Equipo de Bombeo</t>
  </si>
  <si>
    <t>Ramon</t>
  </si>
  <si>
    <t>Lopez</t>
  </si>
  <si>
    <t>Chavarria</t>
  </si>
  <si>
    <t>Fontanero</t>
  </si>
  <si>
    <t>Ivan</t>
  </si>
  <si>
    <t>Rodriguez</t>
  </si>
  <si>
    <t>Azamar</t>
  </si>
  <si>
    <t>Nemorio</t>
  </si>
  <si>
    <t>Regueyra</t>
  </si>
  <si>
    <t>Farias</t>
  </si>
  <si>
    <t>Sergio</t>
  </si>
  <si>
    <t>Ramirez</t>
  </si>
  <si>
    <t>Soto</t>
  </si>
  <si>
    <t>Francisco</t>
  </si>
  <si>
    <t>Vazquez</t>
  </si>
  <si>
    <t>Jose Alberto</t>
  </si>
  <si>
    <t>Avalos</t>
  </si>
  <si>
    <t>Peon General</t>
  </si>
  <si>
    <t>Olga Lidia</t>
  </si>
  <si>
    <t>Joachin</t>
  </si>
  <si>
    <t>Daniel</t>
  </si>
  <si>
    <t>Peso mexicano</t>
  </si>
  <si>
    <t>Oficina comercial y administrativa</t>
  </si>
  <si>
    <t>No cuenta con percepciones adicionales en dinero</t>
  </si>
  <si>
    <t>Ninguna</t>
  </si>
  <si>
    <t>Quincenal</t>
  </si>
  <si>
    <t>Salario</t>
  </si>
  <si>
    <t>Peso Mexicano</t>
  </si>
  <si>
    <t>No se cuenta con la prestación de comisiones</t>
  </si>
  <si>
    <t>No se cuenta con la prestación de las dietas</t>
  </si>
  <si>
    <t>Intendente</t>
  </si>
  <si>
    <t>Encargado del area tecnica</t>
  </si>
  <si>
    <t>Josefina Esther</t>
  </si>
  <si>
    <t xml:space="preserve">Salinas </t>
  </si>
  <si>
    <t>Martinez</t>
  </si>
  <si>
    <t>Armando</t>
  </si>
  <si>
    <t>Dominguez</t>
  </si>
  <si>
    <t>Fernandez</t>
  </si>
  <si>
    <t>No percibio primas</t>
  </si>
  <si>
    <t>No percibio gratificaciones</t>
  </si>
  <si>
    <t>No cuenta con percepciones adicionales en especie</t>
  </si>
  <si>
    <t>No cuenta con sistemas de compensación</t>
  </si>
  <si>
    <t>No percibio apoyos economicos</t>
  </si>
  <si>
    <t>No percibio prestaciones economicas</t>
  </si>
  <si>
    <t>No percibio prestaciones en especie</t>
  </si>
  <si>
    <t>Jazmín</t>
  </si>
  <si>
    <t>Farfán</t>
  </si>
  <si>
    <t>Jefa de Oficina</t>
  </si>
  <si>
    <t>Jefa de la Oficina Comercial y Administrativa</t>
  </si>
  <si>
    <t>Jefa de la oficina operadora</t>
  </si>
  <si>
    <t>Encargado de Almacén</t>
  </si>
  <si>
    <t>Luis Fernando</t>
  </si>
  <si>
    <t>Garcia</t>
  </si>
  <si>
    <t>Arcos</t>
  </si>
  <si>
    <t>Victor Manuel</t>
  </si>
  <si>
    <t>Tadeo</t>
  </si>
  <si>
    <t>Alcantara</t>
  </si>
  <si>
    <t xml:space="preserve">Victor   </t>
  </si>
  <si>
    <t>Berenice</t>
  </si>
  <si>
    <t>Mendoza</t>
  </si>
  <si>
    <t>Anibal</t>
  </si>
  <si>
    <t>No percibio estímulos</t>
  </si>
  <si>
    <t>Ninguno</t>
  </si>
  <si>
    <t>Maribel</t>
  </si>
  <si>
    <t>Espinosa</t>
  </si>
  <si>
    <t>Oficina Operadora de Agua de Jose Azueta, Ver. Información del 2do. Trimestre 2026</t>
  </si>
  <si>
    <t>Esta empleada inicio a laborar el dia 01/06/2026. Oficina Operadora de Agua de Jose Azueta, Ver. Información del 2do. Trimestre 2026</t>
  </si>
  <si>
    <t>Esta empleada dejo de laborar el dia 12/05/2026. Oficina Operadora de Agua de Jose Azueta, Ver. Información del 2do. Trimestre 2026</t>
  </si>
  <si>
    <t>Auxiliar comercial</t>
  </si>
  <si>
    <t>Esta empleada dejo de laborar el dia 15/04/2026, ya que fue transferida a la oficina operadora de Otatitlan, Ver. Oficina Operadora de Agua de Jose Azueta, Ver. Información del 2do. Trimestre 2026</t>
  </si>
  <si>
    <t>No percibio bonos</t>
  </si>
  <si>
    <t>Estímulo por antiguedad</t>
  </si>
  <si>
    <t>Quinquenio</t>
  </si>
  <si>
    <t>Estímulo día de las madres y Días economicos</t>
  </si>
  <si>
    <t>Estímulo día del padre y Días economicos</t>
  </si>
  <si>
    <t>Estímulo día de las madres</t>
  </si>
  <si>
    <t>Días economicos</t>
  </si>
  <si>
    <t>Anual</t>
  </si>
  <si>
    <t>Retroact. Sueldo base, compensacion fija, canasta basica, ayuda para pasaje, prevision social multiple, ayuda por servicios,ayuda para capacitacion y retroact, compensacion temp. Compactable.</t>
  </si>
  <si>
    <t>Retroact. Sueldo base, retroact. Estimulo por mod. Adtiva., retroact. compensacion fija, retroact. ayuda por servicios, y retroact, compensacion temp. Compactable.</t>
  </si>
  <si>
    <t>Retroact. Sueldo base, retroact. Estimulo por mod. Adtiva., retroact. compensacion fija, retroact. ayuda por servicios, retroact, compensacion temp. Compactable, Prima dominical, días festivos laborados y jornada insalubre</t>
  </si>
  <si>
    <t>Retroact. Sueldo base, retroact. Estimulo por mod. Adtiva., retroact. compensacion fija, retroact. ayuda por servicios, retroact, compensacion temp. Compactable, Prima dominical y días festivos laborados.</t>
  </si>
  <si>
    <t>Esta empleada regreso de licencia sin goce de sueldo a apartir del dia 18/05/2026 y con el cargo de auxiliar comercial. Oficina operadora de agua Jose Azueta, Ver. Información del 2do. Trimestre 2026</t>
  </si>
  <si>
    <t>Este empleado dejo de laborar apartir del 15/05/2026, por termino de la licencia sin goce de sueldo que estaba cubriendo al titular de la plaza. Oficina Operadora de Agua de Jose Azueta, Ver. Información del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</si>
</sst>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0" fontId="2" fillId="3" borderId="1" xfId="0" applyFont="1" applyFill="1" applyBorder="1" applyAlignment="1">
      <alignment wrapText="1"/>
    </xf>
    <xf numFmtId="0" fontId="3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opLeftCell="A16" workbookViewId="0">
      <selection activeCell="C34" sqref="C3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40.6640625" customWidth="1"/>
    <col min="8" max="8" width="38" customWidth="1"/>
    <col min="9" max="9" width="17.109375" customWidth="1"/>
    <col min="10" max="10" width="13.5546875" bestFit="1" customWidth="1"/>
    <col min="11" max="11" width="15.44140625" bestFit="1" customWidth="1"/>
    <col min="12" max="12" width="15.44140625" customWidth="1"/>
    <col min="13" max="13" width="35.33203125" customWidth="1"/>
    <col min="14" max="14" width="20" customWidth="1"/>
    <col min="15" max="15" width="35.33203125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6.3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5" t="s">
        <v>64</v>
      </c>
      <c r="R7" s="5" t="s">
        <v>65</v>
      </c>
      <c r="S7" s="5" t="s">
        <v>66</v>
      </c>
      <c r="T7" s="5" t="s">
        <v>67</v>
      </c>
      <c r="U7" s="5" t="s">
        <v>68</v>
      </c>
      <c r="V7" s="5" t="s">
        <v>69</v>
      </c>
      <c r="W7" s="5" t="s">
        <v>70</v>
      </c>
      <c r="X7" s="5" t="s">
        <v>71</v>
      </c>
      <c r="Y7" s="5" t="s">
        <v>72</v>
      </c>
      <c r="Z7" s="5" t="s">
        <v>73</v>
      </c>
      <c r="AA7" s="5" t="s">
        <v>74</v>
      </c>
      <c r="AB7" s="5" t="s">
        <v>75</v>
      </c>
      <c r="AC7" s="5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46113</v>
      </c>
      <c r="C8" s="7">
        <v>46203</v>
      </c>
      <c r="D8" t="s">
        <v>88</v>
      </c>
      <c r="E8">
        <v>1</v>
      </c>
      <c r="F8" t="s">
        <v>288</v>
      </c>
      <c r="G8" t="s">
        <v>290</v>
      </c>
      <c r="H8" t="s">
        <v>212</v>
      </c>
      <c r="I8" t="s">
        <v>273</v>
      </c>
      <c r="J8" t="s">
        <v>274</v>
      </c>
      <c r="K8" t="s">
        <v>275</v>
      </c>
      <c r="L8" t="s">
        <v>92</v>
      </c>
      <c r="M8" s="4">
        <v>28757.66</v>
      </c>
      <c r="N8" t="s">
        <v>262</v>
      </c>
      <c r="O8" s="4">
        <v>24503.37</v>
      </c>
      <c r="P8" t="s">
        <v>262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263</v>
      </c>
      <c r="AE8" s="3">
        <v>46203</v>
      </c>
      <c r="AF8" t="s">
        <v>306</v>
      </c>
    </row>
    <row r="9" spans="1:32" x14ac:dyDescent="0.3">
      <c r="A9">
        <v>2026</v>
      </c>
      <c r="B9" s="3">
        <v>46113</v>
      </c>
      <c r="C9" s="7">
        <v>46203</v>
      </c>
      <c r="D9" t="s">
        <v>88</v>
      </c>
      <c r="E9">
        <v>2</v>
      </c>
      <c r="F9" t="s">
        <v>289</v>
      </c>
      <c r="G9" t="s">
        <v>289</v>
      </c>
      <c r="H9" t="s">
        <v>213</v>
      </c>
      <c r="I9" t="s">
        <v>304</v>
      </c>
      <c r="J9" t="s">
        <v>278</v>
      </c>
      <c r="K9" t="s">
        <v>305</v>
      </c>
      <c r="L9" t="s">
        <v>92</v>
      </c>
      <c r="M9">
        <v>12514.68</v>
      </c>
      <c r="N9" t="s">
        <v>262</v>
      </c>
      <c r="O9">
        <v>11512.07</v>
      </c>
      <c r="P9" t="s">
        <v>262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263</v>
      </c>
      <c r="AE9" s="3">
        <v>46203</v>
      </c>
      <c r="AF9" t="s">
        <v>307</v>
      </c>
    </row>
    <row r="10" spans="1:32" x14ac:dyDescent="0.3">
      <c r="A10">
        <v>2026</v>
      </c>
      <c r="B10" s="3">
        <v>46113</v>
      </c>
      <c r="C10" s="7">
        <v>46203</v>
      </c>
      <c r="D10" t="s">
        <v>88</v>
      </c>
      <c r="E10">
        <v>2</v>
      </c>
      <c r="F10" t="s">
        <v>289</v>
      </c>
      <c r="G10" t="s">
        <v>289</v>
      </c>
      <c r="H10" t="s">
        <v>213</v>
      </c>
      <c r="I10" t="s">
        <v>286</v>
      </c>
      <c r="J10" t="s">
        <v>287</v>
      </c>
      <c r="K10" t="s">
        <v>246</v>
      </c>
      <c r="L10" t="s">
        <v>92</v>
      </c>
      <c r="M10">
        <v>11315.42</v>
      </c>
      <c r="N10" t="s">
        <v>262</v>
      </c>
      <c r="O10" s="4">
        <v>10443.290000000001</v>
      </c>
      <c r="P10" t="s">
        <v>262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263</v>
      </c>
      <c r="AE10" s="3">
        <v>46203</v>
      </c>
      <c r="AF10" t="s">
        <v>308</v>
      </c>
    </row>
    <row r="11" spans="1:32" x14ac:dyDescent="0.3">
      <c r="A11">
        <v>2026</v>
      </c>
      <c r="B11" s="3">
        <v>46113</v>
      </c>
      <c r="C11" s="7">
        <v>46203</v>
      </c>
      <c r="D11" t="s">
        <v>84</v>
      </c>
      <c r="E11">
        <v>2</v>
      </c>
      <c r="F11" t="s">
        <v>272</v>
      </c>
      <c r="G11" t="s">
        <v>272</v>
      </c>
      <c r="H11" t="s">
        <v>215</v>
      </c>
      <c r="I11" t="s">
        <v>216</v>
      </c>
      <c r="J11" t="s">
        <v>217</v>
      </c>
      <c r="K11" t="s">
        <v>218</v>
      </c>
      <c r="L11" t="s">
        <v>91</v>
      </c>
      <c r="M11">
        <v>16429.16</v>
      </c>
      <c r="N11" t="s">
        <v>262</v>
      </c>
      <c r="O11" s="4">
        <v>14770.24</v>
      </c>
      <c r="P11" t="s">
        <v>262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263</v>
      </c>
      <c r="AE11" s="3">
        <v>46203</v>
      </c>
      <c r="AF11" t="s">
        <v>306</v>
      </c>
    </row>
    <row r="12" spans="1:32" x14ac:dyDescent="0.3">
      <c r="A12">
        <v>2026</v>
      </c>
      <c r="B12" s="3">
        <v>46113</v>
      </c>
      <c r="C12" s="7">
        <v>46203</v>
      </c>
      <c r="D12" t="s">
        <v>84</v>
      </c>
      <c r="E12">
        <v>3</v>
      </c>
      <c r="F12" t="s">
        <v>219</v>
      </c>
      <c r="G12" t="s">
        <v>219</v>
      </c>
      <c r="H12" t="s">
        <v>213</v>
      </c>
      <c r="I12" t="s">
        <v>220</v>
      </c>
      <c r="J12" t="s">
        <v>221</v>
      </c>
      <c r="K12" t="s">
        <v>222</v>
      </c>
      <c r="L12" t="s">
        <v>92</v>
      </c>
      <c r="M12" s="4">
        <v>15009.7</v>
      </c>
      <c r="N12" t="s">
        <v>262</v>
      </c>
      <c r="O12" s="4">
        <v>13605.14</v>
      </c>
      <c r="P12" t="s">
        <v>262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263</v>
      </c>
      <c r="AE12" s="3">
        <v>46203</v>
      </c>
      <c r="AF12" t="s">
        <v>306</v>
      </c>
    </row>
    <row r="13" spans="1:32" x14ac:dyDescent="0.3">
      <c r="A13">
        <v>2026</v>
      </c>
      <c r="B13" s="3">
        <v>46113</v>
      </c>
      <c r="C13" s="7">
        <v>46203</v>
      </c>
      <c r="D13" t="s">
        <v>84</v>
      </c>
      <c r="E13">
        <v>3</v>
      </c>
      <c r="F13" t="s">
        <v>309</v>
      </c>
      <c r="G13" t="s">
        <v>309</v>
      </c>
      <c r="H13" t="s">
        <v>223</v>
      </c>
      <c r="I13" t="s">
        <v>259</v>
      </c>
      <c r="J13" t="s">
        <v>260</v>
      </c>
      <c r="K13" t="s">
        <v>229</v>
      </c>
      <c r="L13" t="s">
        <v>92</v>
      </c>
      <c r="M13" s="4">
        <v>14959.58</v>
      </c>
      <c r="N13" t="s">
        <v>262</v>
      </c>
      <c r="O13" s="4">
        <v>13564</v>
      </c>
      <c r="P13" t="s">
        <v>262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263</v>
      </c>
      <c r="AE13" s="3">
        <v>46203</v>
      </c>
      <c r="AF13" t="s">
        <v>323</v>
      </c>
    </row>
    <row r="14" spans="1:32" x14ac:dyDescent="0.3">
      <c r="A14">
        <v>2026</v>
      </c>
      <c r="B14" s="3">
        <v>46113</v>
      </c>
      <c r="C14" s="7">
        <v>46203</v>
      </c>
      <c r="D14" t="s">
        <v>84</v>
      </c>
      <c r="E14">
        <v>3</v>
      </c>
      <c r="F14" t="s">
        <v>224</v>
      </c>
      <c r="G14" t="s">
        <v>224</v>
      </c>
      <c r="H14" t="s">
        <v>223</v>
      </c>
      <c r="I14" t="s">
        <v>225</v>
      </c>
      <c r="J14" t="s">
        <v>226</v>
      </c>
      <c r="K14" t="s">
        <v>227</v>
      </c>
      <c r="L14" t="s">
        <v>92</v>
      </c>
      <c r="M14" s="4">
        <v>5984.51</v>
      </c>
      <c r="N14" t="s">
        <v>262</v>
      </c>
      <c r="O14" s="4">
        <v>5510.45</v>
      </c>
      <c r="P14" t="s">
        <v>262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263</v>
      </c>
      <c r="AE14" s="3">
        <v>46203</v>
      </c>
      <c r="AF14" t="s">
        <v>310</v>
      </c>
    </row>
    <row r="15" spans="1:32" x14ac:dyDescent="0.3">
      <c r="A15">
        <v>2026</v>
      </c>
      <c r="B15" s="3">
        <v>46113</v>
      </c>
      <c r="C15" s="7">
        <v>46203</v>
      </c>
      <c r="D15" t="s">
        <v>88</v>
      </c>
      <c r="E15">
        <v>3</v>
      </c>
      <c r="F15" t="s">
        <v>291</v>
      </c>
      <c r="G15" t="s">
        <v>291</v>
      </c>
      <c r="H15" t="s">
        <v>228</v>
      </c>
      <c r="I15" t="s">
        <v>292</v>
      </c>
      <c r="J15" t="s">
        <v>293</v>
      </c>
      <c r="K15" t="s">
        <v>294</v>
      </c>
      <c r="L15" t="s">
        <v>91</v>
      </c>
      <c r="M15" s="4">
        <v>10321.92</v>
      </c>
      <c r="N15" t="s">
        <v>262</v>
      </c>
      <c r="O15" s="4">
        <v>9557.8799999999992</v>
      </c>
      <c r="P15" t="s">
        <v>262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263</v>
      </c>
      <c r="AE15" s="3">
        <v>46203</v>
      </c>
      <c r="AF15" t="s">
        <v>306</v>
      </c>
    </row>
    <row r="16" spans="1:32" x14ac:dyDescent="0.3">
      <c r="A16">
        <v>2026</v>
      </c>
      <c r="B16" s="3">
        <v>46113</v>
      </c>
      <c r="C16" s="7">
        <v>46203</v>
      </c>
      <c r="D16" t="s">
        <v>84</v>
      </c>
      <c r="E16">
        <v>3</v>
      </c>
      <c r="F16" t="s">
        <v>231</v>
      </c>
      <c r="G16" t="s">
        <v>231</v>
      </c>
      <c r="H16" t="s">
        <v>230</v>
      </c>
      <c r="I16" t="s">
        <v>232</v>
      </c>
      <c r="J16" t="s">
        <v>233</v>
      </c>
      <c r="K16" t="s">
        <v>234</v>
      </c>
      <c r="L16" t="s">
        <v>92</v>
      </c>
      <c r="M16" s="4">
        <v>13972</v>
      </c>
      <c r="N16" t="s">
        <v>262</v>
      </c>
      <c r="O16" s="4">
        <v>12740.48</v>
      </c>
      <c r="P16" t="s">
        <v>262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263</v>
      </c>
      <c r="AE16" s="3">
        <v>46203</v>
      </c>
      <c r="AF16" t="s">
        <v>306</v>
      </c>
    </row>
    <row r="17" spans="1:32" x14ac:dyDescent="0.3">
      <c r="A17">
        <v>2026</v>
      </c>
      <c r="B17" s="3">
        <v>46113</v>
      </c>
      <c r="C17" s="7">
        <v>46203</v>
      </c>
      <c r="D17" t="s">
        <v>84</v>
      </c>
      <c r="E17">
        <v>3</v>
      </c>
      <c r="F17" t="s">
        <v>235</v>
      </c>
      <c r="G17" t="s">
        <v>235</v>
      </c>
      <c r="H17" t="s">
        <v>236</v>
      </c>
      <c r="I17" t="s">
        <v>238</v>
      </c>
      <c r="J17" t="s">
        <v>237</v>
      </c>
      <c r="K17" t="s">
        <v>239</v>
      </c>
      <c r="L17" t="s">
        <v>91</v>
      </c>
      <c r="M17" s="4">
        <v>14523.18</v>
      </c>
      <c r="N17" t="s">
        <v>262</v>
      </c>
      <c r="O17" s="4">
        <v>13203.48</v>
      </c>
      <c r="P17" t="s">
        <v>262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263</v>
      </c>
      <c r="AE17" s="3">
        <v>46203</v>
      </c>
      <c r="AF17" t="s">
        <v>306</v>
      </c>
    </row>
    <row r="18" spans="1:32" x14ac:dyDescent="0.3">
      <c r="A18">
        <v>2026</v>
      </c>
      <c r="B18" s="3">
        <v>46113</v>
      </c>
      <c r="C18" s="7">
        <v>46203</v>
      </c>
      <c r="D18" t="s">
        <v>84</v>
      </c>
      <c r="E18">
        <v>3</v>
      </c>
      <c r="F18" t="s">
        <v>235</v>
      </c>
      <c r="G18" t="s">
        <v>235</v>
      </c>
      <c r="H18" t="s">
        <v>236</v>
      </c>
      <c r="I18" t="s">
        <v>261</v>
      </c>
      <c r="J18" t="s">
        <v>237</v>
      </c>
      <c r="K18" t="s">
        <v>239</v>
      </c>
      <c r="L18" t="s">
        <v>91</v>
      </c>
      <c r="M18" s="4">
        <v>14345.34</v>
      </c>
      <c r="N18" t="s">
        <v>262</v>
      </c>
      <c r="O18" s="4">
        <v>13054.09</v>
      </c>
      <c r="P18" t="s">
        <v>262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263</v>
      </c>
      <c r="AE18" s="3">
        <v>46203</v>
      </c>
      <c r="AF18" t="s">
        <v>306</v>
      </c>
    </row>
    <row r="19" spans="1:32" x14ac:dyDescent="0.3">
      <c r="A19">
        <v>2026</v>
      </c>
      <c r="B19" s="3">
        <v>46113</v>
      </c>
      <c r="C19" s="7">
        <v>46203</v>
      </c>
      <c r="D19" t="s">
        <v>84</v>
      </c>
      <c r="E19">
        <v>3</v>
      </c>
      <c r="F19" t="s">
        <v>240</v>
      </c>
      <c r="G19" t="s">
        <v>240</v>
      </c>
      <c r="H19" t="s">
        <v>236</v>
      </c>
      <c r="I19" t="s">
        <v>295</v>
      </c>
      <c r="J19" t="s">
        <v>296</v>
      </c>
      <c r="K19" t="s">
        <v>297</v>
      </c>
      <c r="L19" t="s">
        <v>91</v>
      </c>
      <c r="M19" s="4">
        <v>10649.92</v>
      </c>
      <c r="N19" t="s">
        <v>262</v>
      </c>
      <c r="O19" s="4">
        <v>9850.19</v>
      </c>
      <c r="P19" t="s">
        <v>262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263</v>
      </c>
      <c r="AE19" s="3">
        <v>46203</v>
      </c>
      <c r="AF19" t="s">
        <v>306</v>
      </c>
    </row>
    <row r="20" spans="1:32" x14ac:dyDescent="0.3">
      <c r="A20">
        <v>2026</v>
      </c>
      <c r="B20" s="3">
        <v>46113</v>
      </c>
      <c r="C20" s="7">
        <v>46203</v>
      </c>
      <c r="D20" t="s">
        <v>84</v>
      </c>
      <c r="E20">
        <v>3</v>
      </c>
      <c r="F20" t="s">
        <v>240</v>
      </c>
      <c r="G20" t="s">
        <v>240</v>
      </c>
      <c r="H20" t="s">
        <v>236</v>
      </c>
      <c r="I20" t="s">
        <v>241</v>
      </c>
      <c r="J20" t="s">
        <v>242</v>
      </c>
      <c r="K20" t="s">
        <v>243</v>
      </c>
      <c r="L20" t="s">
        <v>91</v>
      </c>
      <c r="M20" s="4">
        <v>10248.120000000001</v>
      </c>
      <c r="N20" t="s">
        <v>262</v>
      </c>
      <c r="O20" s="4">
        <v>9492.11</v>
      </c>
      <c r="P20" t="s">
        <v>262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263</v>
      </c>
      <c r="AE20" s="3">
        <v>46203</v>
      </c>
      <c r="AF20" t="s">
        <v>306</v>
      </c>
    </row>
    <row r="21" spans="1:32" x14ac:dyDescent="0.3">
      <c r="A21">
        <v>2026</v>
      </c>
      <c r="B21" s="3">
        <v>46113</v>
      </c>
      <c r="C21" s="7">
        <v>46203</v>
      </c>
      <c r="D21" t="s">
        <v>84</v>
      </c>
      <c r="E21">
        <v>3</v>
      </c>
      <c r="F21" t="s">
        <v>240</v>
      </c>
      <c r="G21" t="s">
        <v>240</v>
      </c>
      <c r="H21" t="s">
        <v>236</v>
      </c>
      <c r="I21" t="s">
        <v>245</v>
      </c>
      <c r="J21" t="s">
        <v>246</v>
      </c>
      <c r="K21" t="s">
        <v>247</v>
      </c>
      <c r="L21" t="s">
        <v>91</v>
      </c>
      <c r="M21" s="4">
        <v>10248.120000000001</v>
      </c>
      <c r="N21" t="s">
        <v>262</v>
      </c>
      <c r="O21" s="4">
        <v>9492.11</v>
      </c>
      <c r="P21" t="s">
        <v>262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263</v>
      </c>
      <c r="AE21" s="3">
        <v>46203</v>
      </c>
      <c r="AF21" t="s">
        <v>306</v>
      </c>
    </row>
    <row r="22" spans="1:32" x14ac:dyDescent="0.3">
      <c r="A22">
        <v>2026</v>
      </c>
      <c r="B22" s="3">
        <v>46113</v>
      </c>
      <c r="C22" s="7">
        <v>46203</v>
      </c>
      <c r="D22" t="s">
        <v>84</v>
      </c>
      <c r="E22">
        <v>3</v>
      </c>
      <c r="F22" t="s">
        <v>244</v>
      </c>
      <c r="G22" t="s">
        <v>244</v>
      </c>
      <c r="H22" t="s">
        <v>236</v>
      </c>
      <c r="I22" t="s">
        <v>248</v>
      </c>
      <c r="J22" t="s">
        <v>249</v>
      </c>
      <c r="K22" t="s">
        <v>250</v>
      </c>
      <c r="L22" t="s">
        <v>91</v>
      </c>
      <c r="M22" s="4">
        <v>13764.02</v>
      </c>
      <c r="N22" t="s">
        <v>262</v>
      </c>
      <c r="O22" s="4">
        <v>12565.78</v>
      </c>
      <c r="P22" t="s">
        <v>262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263</v>
      </c>
      <c r="AE22" s="3">
        <v>46203</v>
      </c>
      <c r="AF22" t="s">
        <v>306</v>
      </c>
    </row>
    <row r="23" spans="1:32" x14ac:dyDescent="0.3">
      <c r="A23">
        <v>2026</v>
      </c>
      <c r="B23" s="3">
        <v>46113</v>
      </c>
      <c r="C23" s="7">
        <v>46203</v>
      </c>
      <c r="D23" t="s">
        <v>84</v>
      </c>
      <c r="E23">
        <v>3</v>
      </c>
      <c r="F23" t="s">
        <v>244</v>
      </c>
      <c r="G23" t="s">
        <v>244</v>
      </c>
      <c r="H23" t="s">
        <v>236</v>
      </c>
      <c r="I23" t="s">
        <v>251</v>
      </c>
      <c r="J23" t="s">
        <v>252</v>
      </c>
      <c r="K23" t="s">
        <v>253</v>
      </c>
      <c r="L23" t="s">
        <v>91</v>
      </c>
      <c r="M23" s="4">
        <v>13764.02</v>
      </c>
      <c r="N23" t="s">
        <v>262</v>
      </c>
      <c r="O23" s="4">
        <v>12265.78</v>
      </c>
      <c r="P23" t="s">
        <v>262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263</v>
      </c>
      <c r="AE23" s="3">
        <v>46203</v>
      </c>
      <c r="AF23" t="s">
        <v>306</v>
      </c>
    </row>
    <row r="24" spans="1:32" x14ac:dyDescent="0.3">
      <c r="A24">
        <v>2026</v>
      </c>
      <c r="B24" s="3">
        <v>46113</v>
      </c>
      <c r="C24" s="7">
        <v>46203</v>
      </c>
      <c r="D24" t="s">
        <v>84</v>
      </c>
      <c r="E24">
        <v>3</v>
      </c>
      <c r="F24" t="s">
        <v>244</v>
      </c>
      <c r="G24" t="s">
        <v>244</v>
      </c>
      <c r="H24" t="s">
        <v>236</v>
      </c>
      <c r="I24" t="s">
        <v>254</v>
      </c>
      <c r="J24" t="s">
        <v>249</v>
      </c>
      <c r="K24" t="s">
        <v>255</v>
      </c>
      <c r="L24" t="s">
        <v>91</v>
      </c>
      <c r="M24" s="4">
        <v>13699.4</v>
      </c>
      <c r="N24" t="s">
        <v>262</v>
      </c>
      <c r="O24" s="4">
        <v>12511.5</v>
      </c>
      <c r="P24" t="s">
        <v>262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263</v>
      </c>
      <c r="AE24" s="3">
        <v>46203</v>
      </c>
      <c r="AF24" t="s">
        <v>306</v>
      </c>
    </row>
    <row r="25" spans="1:32" x14ac:dyDescent="0.3">
      <c r="A25">
        <v>2026</v>
      </c>
      <c r="B25" s="3">
        <v>46113</v>
      </c>
      <c r="C25" s="7">
        <v>46203</v>
      </c>
      <c r="D25" t="s">
        <v>84</v>
      </c>
      <c r="E25">
        <v>3</v>
      </c>
      <c r="F25" t="s">
        <v>244</v>
      </c>
      <c r="G25" t="s">
        <v>244</v>
      </c>
      <c r="H25" t="s">
        <v>236</v>
      </c>
      <c r="I25" t="s">
        <v>256</v>
      </c>
      <c r="J25" t="s">
        <v>257</v>
      </c>
      <c r="K25" t="s">
        <v>214</v>
      </c>
      <c r="L25" t="s">
        <v>91</v>
      </c>
      <c r="M25" s="4">
        <v>13699.4</v>
      </c>
      <c r="N25" t="s">
        <v>262</v>
      </c>
      <c r="O25" s="4">
        <v>12511.5</v>
      </c>
      <c r="P25" t="s">
        <v>262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263</v>
      </c>
      <c r="AE25" s="3">
        <v>46203</v>
      </c>
      <c r="AF25" t="s">
        <v>306</v>
      </c>
    </row>
    <row r="26" spans="1:32" x14ac:dyDescent="0.3">
      <c r="A26">
        <v>2026</v>
      </c>
      <c r="B26" s="3">
        <v>46113</v>
      </c>
      <c r="C26" s="7">
        <v>46203</v>
      </c>
      <c r="D26" t="s">
        <v>84</v>
      </c>
      <c r="E26">
        <v>3</v>
      </c>
      <c r="F26" t="s">
        <v>244</v>
      </c>
      <c r="G26" t="s">
        <v>244</v>
      </c>
      <c r="H26" t="s">
        <v>236</v>
      </c>
      <c r="I26" t="s">
        <v>298</v>
      </c>
      <c r="J26" t="s">
        <v>278</v>
      </c>
      <c r="K26" t="s">
        <v>229</v>
      </c>
      <c r="L26" t="s">
        <v>91</v>
      </c>
      <c r="M26" s="4">
        <v>10249.42</v>
      </c>
      <c r="N26" t="s">
        <v>262</v>
      </c>
      <c r="O26" s="4">
        <v>9493.27</v>
      </c>
      <c r="P26" t="s">
        <v>262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263</v>
      </c>
      <c r="AE26" s="3">
        <v>46203</v>
      </c>
      <c r="AF26" t="s">
        <v>306</v>
      </c>
    </row>
    <row r="27" spans="1:32" x14ac:dyDescent="0.3">
      <c r="A27">
        <v>2026</v>
      </c>
      <c r="B27" s="3">
        <v>46113</v>
      </c>
      <c r="C27" s="7">
        <v>46203</v>
      </c>
      <c r="D27" t="s">
        <v>82</v>
      </c>
      <c r="E27">
        <v>3</v>
      </c>
      <c r="F27" t="s">
        <v>258</v>
      </c>
      <c r="G27" t="s">
        <v>258</v>
      </c>
      <c r="H27" t="s">
        <v>236</v>
      </c>
      <c r="I27" t="s">
        <v>276</v>
      </c>
      <c r="J27" t="s">
        <v>277</v>
      </c>
      <c r="K27" t="s">
        <v>249</v>
      </c>
      <c r="L27" t="s">
        <v>91</v>
      </c>
      <c r="M27" s="4">
        <v>11861.52</v>
      </c>
      <c r="N27" t="s">
        <v>262</v>
      </c>
      <c r="O27" s="4">
        <v>10929.97</v>
      </c>
      <c r="P27" t="s">
        <v>262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263</v>
      </c>
      <c r="AE27" s="3">
        <v>46203</v>
      </c>
      <c r="AF27" t="s">
        <v>324</v>
      </c>
    </row>
    <row r="28" spans="1:32" x14ac:dyDescent="0.3">
      <c r="A28">
        <v>2026</v>
      </c>
      <c r="B28" s="3">
        <v>46113</v>
      </c>
      <c r="C28" s="7">
        <v>46203</v>
      </c>
      <c r="D28" t="s">
        <v>84</v>
      </c>
      <c r="E28">
        <v>3</v>
      </c>
      <c r="F28" t="s">
        <v>271</v>
      </c>
      <c r="G28" t="s">
        <v>271</v>
      </c>
      <c r="H28" t="s">
        <v>228</v>
      </c>
      <c r="I28" t="s">
        <v>299</v>
      </c>
      <c r="J28" t="s">
        <v>300</v>
      </c>
      <c r="K28" t="s">
        <v>301</v>
      </c>
      <c r="L28" t="s">
        <v>92</v>
      </c>
      <c r="M28" s="4">
        <v>10460.280000000001</v>
      </c>
      <c r="N28" t="s">
        <v>262</v>
      </c>
      <c r="O28" s="4">
        <v>9681.19</v>
      </c>
      <c r="P28" t="s">
        <v>262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263</v>
      </c>
      <c r="AE28" s="3">
        <v>46203</v>
      </c>
      <c r="AF28" t="s">
        <v>306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" xr:uid="{00000000-0002-0000-0000-000000000000}">
      <formula1>Hidden_13</formula1>
    </dataValidation>
    <dataValidation type="list" allowBlank="1" showErrorMessage="1" sqref="L8:L2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4"/>
  <sheetViews>
    <sheetView topLeftCell="A3" workbookViewId="0">
      <selection activeCell="A25" sqref="A25"/>
    </sheetView>
  </sheetViews>
  <sheetFormatPr baseColWidth="10" defaultColWidth="9.109375" defaultRowHeight="15.05" x14ac:dyDescent="0.3"/>
  <cols>
    <col min="1" max="1" width="3.44140625" bestFit="1" customWidth="1"/>
    <col min="2" max="2" width="41.6640625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269</v>
      </c>
      <c r="C4">
        <v>0</v>
      </c>
      <c r="D4">
        <v>0</v>
      </c>
      <c r="E4" t="s">
        <v>265</v>
      </c>
      <c r="F4" t="s">
        <v>265</v>
      </c>
    </row>
    <row r="5" spans="1:6" x14ac:dyDescent="0.3">
      <c r="A5">
        <v>2</v>
      </c>
      <c r="B5" t="s">
        <v>269</v>
      </c>
      <c r="C5">
        <v>0</v>
      </c>
      <c r="D5">
        <v>0</v>
      </c>
      <c r="E5" t="s">
        <v>265</v>
      </c>
      <c r="F5" t="s">
        <v>265</v>
      </c>
    </row>
    <row r="6" spans="1:6" x14ac:dyDescent="0.3">
      <c r="A6">
        <v>3</v>
      </c>
      <c r="B6" t="s">
        <v>269</v>
      </c>
      <c r="C6">
        <v>0</v>
      </c>
      <c r="D6">
        <v>0</v>
      </c>
      <c r="E6" t="s">
        <v>265</v>
      </c>
      <c r="F6" t="s">
        <v>265</v>
      </c>
    </row>
    <row r="7" spans="1:6" x14ac:dyDescent="0.3">
      <c r="A7">
        <v>4</v>
      </c>
      <c r="B7" t="s">
        <v>269</v>
      </c>
      <c r="C7">
        <v>0</v>
      </c>
      <c r="D7">
        <v>0</v>
      </c>
      <c r="E7" t="s">
        <v>265</v>
      </c>
      <c r="F7" t="s">
        <v>265</v>
      </c>
    </row>
    <row r="8" spans="1:6" x14ac:dyDescent="0.3">
      <c r="A8">
        <v>5</v>
      </c>
      <c r="B8" t="s">
        <v>269</v>
      </c>
      <c r="C8">
        <v>0</v>
      </c>
      <c r="D8">
        <v>0</v>
      </c>
      <c r="E8" t="s">
        <v>265</v>
      </c>
      <c r="F8" t="s">
        <v>265</v>
      </c>
    </row>
    <row r="9" spans="1:6" x14ac:dyDescent="0.3">
      <c r="A9">
        <v>6</v>
      </c>
      <c r="B9" t="s">
        <v>269</v>
      </c>
      <c r="C9">
        <v>0</v>
      </c>
      <c r="D9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269</v>
      </c>
      <c r="C10">
        <v>0</v>
      </c>
      <c r="D10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269</v>
      </c>
      <c r="C11">
        <v>0</v>
      </c>
      <c r="D11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269</v>
      </c>
      <c r="C12">
        <v>0</v>
      </c>
      <c r="D12">
        <v>0</v>
      </c>
      <c r="E12" t="s">
        <v>265</v>
      </c>
      <c r="F12" t="s">
        <v>265</v>
      </c>
    </row>
    <row r="13" spans="1:6" x14ac:dyDescent="0.3">
      <c r="A13">
        <v>10</v>
      </c>
      <c r="B13" t="s">
        <v>269</v>
      </c>
      <c r="C13">
        <v>0</v>
      </c>
      <c r="D13">
        <v>0</v>
      </c>
      <c r="E13" t="s">
        <v>265</v>
      </c>
      <c r="F13" t="s">
        <v>265</v>
      </c>
    </row>
    <row r="14" spans="1:6" x14ac:dyDescent="0.3">
      <c r="A14">
        <v>11</v>
      </c>
      <c r="B14" t="s">
        <v>269</v>
      </c>
      <c r="C14">
        <v>0</v>
      </c>
      <c r="D14">
        <v>0</v>
      </c>
      <c r="E14" t="s">
        <v>265</v>
      </c>
      <c r="F14" t="s">
        <v>265</v>
      </c>
    </row>
    <row r="15" spans="1:6" x14ac:dyDescent="0.3">
      <c r="A15">
        <v>12</v>
      </c>
      <c r="B15" t="s">
        <v>269</v>
      </c>
      <c r="C15">
        <v>0</v>
      </c>
      <c r="D15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269</v>
      </c>
      <c r="C16">
        <v>0</v>
      </c>
      <c r="D16">
        <v>0</v>
      </c>
      <c r="E16" t="s">
        <v>265</v>
      </c>
      <c r="F16" t="s">
        <v>265</v>
      </c>
    </row>
    <row r="17" spans="1:6" x14ac:dyDescent="0.3">
      <c r="A17">
        <v>14</v>
      </c>
      <c r="B17" t="s">
        <v>269</v>
      </c>
      <c r="C17">
        <v>0</v>
      </c>
      <c r="D17">
        <v>0</v>
      </c>
      <c r="E17" t="s">
        <v>265</v>
      </c>
      <c r="F17" t="s">
        <v>265</v>
      </c>
    </row>
    <row r="18" spans="1:6" x14ac:dyDescent="0.3">
      <c r="A18">
        <v>15</v>
      </c>
      <c r="B18" t="s">
        <v>269</v>
      </c>
      <c r="C18">
        <v>0</v>
      </c>
      <c r="D18">
        <v>0</v>
      </c>
      <c r="E18" t="s">
        <v>265</v>
      </c>
      <c r="F18" t="s">
        <v>265</v>
      </c>
    </row>
    <row r="19" spans="1:6" x14ac:dyDescent="0.3">
      <c r="A19">
        <v>16</v>
      </c>
      <c r="B19" t="s">
        <v>269</v>
      </c>
      <c r="C19">
        <v>0</v>
      </c>
      <c r="D19">
        <v>0</v>
      </c>
      <c r="E19" t="s">
        <v>265</v>
      </c>
      <c r="F19" t="s">
        <v>265</v>
      </c>
    </row>
    <row r="20" spans="1:6" x14ac:dyDescent="0.3">
      <c r="A20">
        <v>17</v>
      </c>
      <c r="B20" t="s">
        <v>269</v>
      </c>
      <c r="C20">
        <v>0</v>
      </c>
      <c r="D20">
        <v>0</v>
      </c>
      <c r="E20" t="s">
        <v>265</v>
      </c>
      <c r="F20" t="s">
        <v>265</v>
      </c>
    </row>
    <row r="21" spans="1:6" x14ac:dyDescent="0.3">
      <c r="A21">
        <v>18</v>
      </c>
      <c r="B21" t="s">
        <v>269</v>
      </c>
      <c r="C21">
        <v>0</v>
      </c>
      <c r="D21">
        <v>0</v>
      </c>
      <c r="E21" t="s">
        <v>265</v>
      </c>
      <c r="F21" t="s">
        <v>265</v>
      </c>
    </row>
    <row r="22" spans="1:6" x14ac:dyDescent="0.3">
      <c r="A22">
        <v>19</v>
      </c>
      <c r="B22" t="s">
        <v>269</v>
      </c>
      <c r="C22">
        <v>0</v>
      </c>
      <c r="D22">
        <v>0</v>
      </c>
      <c r="E22" t="s">
        <v>265</v>
      </c>
      <c r="F22" t="s">
        <v>265</v>
      </c>
    </row>
    <row r="23" spans="1:6" x14ac:dyDescent="0.3">
      <c r="A23">
        <v>20</v>
      </c>
      <c r="B23" t="s">
        <v>269</v>
      </c>
      <c r="C23">
        <v>0</v>
      </c>
      <c r="D23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269</v>
      </c>
      <c r="C24">
        <v>0</v>
      </c>
      <c r="D24">
        <v>0</v>
      </c>
      <c r="E24" t="s">
        <v>265</v>
      </c>
      <c r="F24" t="s">
        <v>265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4"/>
  <sheetViews>
    <sheetView topLeftCell="A3" workbookViewId="0">
      <selection activeCell="A25" sqref="A25"/>
    </sheetView>
  </sheetViews>
  <sheetFormatPr baseColWidth="10" defaultColWidth="9.109375" defaultRowHeight="15.05" x14ac:dyDescent="0.3"/>
  <cols>
    <col min="1" max="1" width="3.44140625" bestFit="1" customWidth="1"/>
    <col min="2" max="2" width="39.33203125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270</v>
      </c>
      <c r="C4">
        <v>0</v>
      </c>
      <c r="D4">
        <v>0</v>
      </c>
      <c r="E4" t="s">
        <v>265</v>
      </c>
      <c r="F4" t="s">
        <v>265</v>
      </c>
    </row>
    <row r="5" spans="1:6" x14ac:dyDescent="0.3">
      <c r="A5">
        <v>2</v>
      </c>
      <c r="B5" t="s">
        <v>270</v>
      </c>
      <c r="C5">
        <v>0</v>
      </c>
      <c r="D5">
        <v>0</v>
      </c>
      <c r="E5" t="s">
        <v>265</v>
      </c>
      <c r="F5" t="s">
        <v>265</v>
      </c>
    </row>
    <row r="6" spans="1:6" x14ac:dyDescent="0.3">
      <c r="A6">
        <v>3</v>
      </c>
      <c r="B6" t="s">
        <v>270</v>
      </c>
      <c r="C6">
        <v>0</v>
      </c>
      <c r="D6">
        <v>0</v>
      </c>
      <c r="E6" t="s">
        <v>265</v>
      </c>
      <c r="F6" t="s">
        <v>265</v>
      </c>
    </row>
    <row r="7" spans="1:6" x14ac:dyDescent="0.3">
      <c r="A7">
        <v>4</v>
      </c>
      <c r="B7" t="s">
        <v>270</v>
      </c>
      <c r="C7">
        <v>0</v>
      </c>
      <c r="D7">
        <v>0</v>
      </c>
      <c r="E7" t="s">
        <v>265</v>
      </c>
      <c r="F7" t="s">
        <v>265</v>
      </c>
    </row>
    <row r="8" spans="1:6" x14ac:dyDescent="0.3">
      <c r="A8">
        <v>5</v>
      </c>
      <c r="B8" t="s">
        <v>270</v>
      </c>
      <c r="C8">
        <v>0</v>
      </c>
      <c r="D8">
        <v>0</v>
      </c>
      <c r="E8" t="s">
        <v>265</v>
      </c>
      <c r="F8" t="s">
        <v>265</v>
      </c>
    </row>
    <row r="9" spans="1:6" x14ac:dyDescent="0.3">
      <c r="A9">
        <v>6</v>
      </c>
      <c r="B9" t="s">
        <v>270</v>
      </c>
      <c r="C9">
        <v>0</v>
      </c>
      <c r="D9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270</v>
      </c>
      <c r="C10">
        <v>0</v>
      </c>
      <c r="D10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270</v>
      </c>
      <c r="C11">
        <v>0</v>
      </c>
      <c r="D11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270</v>
      </c>
      <c r="C12">
        <v>0</v>
      </c>
      <c r="D12">
        <v>0</v>
      </c>
      <c r="E12" t="s">
        <v>265</v>
      </c>
      <c r="F12" t="s">
        <v>265</v>
      </c>
    </row>
    <row r="13" spans="1:6" x14ac:dyDescent="0.3">
      <c r="A13">
        <v>10</v>
      </c>
      <c r="B13" t="s">
        <v>270</v>
      </c>
      <c r="C13">
        <v>0</v>
      </c>
      <c r="D13">
        <v>0</v>
      </c>
      <c r="E13" t="s">
        <v>265</v>
      </c>
      <c r="F13" t="s">
        <v>265</v>
      </c>
    </row>
    <row r="14" spans="1:6" x14ac:dyDescent="0.3">
      <c r="A14">
        <v>11</v>
      </c>
      <c r="B14" t="s">
        <v>270</v>
      </c>
      <c r="C14">
        <v>0</v>
      </c>
      <c r="D14">
        <v>0</v>
      </c>
      <c r="E14" t="s">
        <v>265</v>
      </c>
      <c r="F14" t="s">
        <v>265</v>
      </c>
    </row>
    <row r="15" spans="1:6" x14ac:dyDescent="0.3">
      <c r="A15">
        <v>12</v>
      </c>
      <c r="B15" t="s">
        <v>270</v>
      </c>
      <c r="C15">
        <v>0</v>
      </c>
      <c r="D15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270</v>
      </c>
      <c r="C16">
        <v>0</v>
      </c>
      <c r="D16">
        <v>0</v>
      </c>
      <c r="E16" t="s">
        <v>265</v>
      </c>
      <c r="F16" t="s">
        <v>265</v>
      </c>
    </row>
    <row r="17" spans="1:6" x14ac:dyDescent="0.3">
      <c r="A17">
        <v>14</v>
      </c>
      <c r="B17" t="s">
        <v>270</v>
      </c>
      <c r="C17">
        <v>0</v>
      </c>
      <c r="D17">
        <v>0</v>
      </c>
      <c r="E17" t="s">
        <v>265</v>
      </c>
      <c r="F17" t="s">
        <v>265</v>
      </c>
    </row>
    <row r="18" spans="1:6" x14ac:dyDescent="0.3">
      <c r="A18">
        <v>15</v>
      </c>
      <c r="B18" t="s">
        <v>270</v>
      </c>
      <c r="C18">
        <v>0</v>
      </c>
      <c r="D18">
        <v>0</v>
      </c>
      <c r="E18" t="s">
        <v>265</v>
      </c>
      <c r="F18" t="s">
        <v>265</v>
      </c>
    </row>
    <row r="19" spans="1:6" x14ac:dyDescent="0.3">
      <c r="A19">
        <v>16</v>
      </c>
      <c r="B19" t="s">
        <v>270</v>
      </c>
      <c r="C19">
        <v>0</v>
      </c>
      <c r="D19">
        <v>0</v>
      </c>
      <c r="E19" t="s">
        <v>265</v>
      </c>
      <c r="F19" t="s">
        <v>265</v>
      </c>
    </row>
    <row r="20" spans="1:6" x14ac:dyDescent="0.3">
      <c r="A20">
        <v>17</v>
      </c>
      <c r="B20" t="s">
        <v>270</v>
      </c>
      <c r="C20">
        <v>0</v>
      </c>
      <c r="D20">
        <v>0</v>
      </c>
      <c r="E20" t="s">
        <v>265</v>
      </c>
      <c r="F20" t="s">
        <v>265</v>
      </c>
    </row>
    <row r="21" spans="1:6" x14ac:dyDescent="0.3">
      <c r="A21">
        <v>18</v>
      </c>
      <c r="B21" t="s">
        <v>270</v>
      </c>
      <c r="C21">
        <v>0</v>
      </c>
      <c r="D21">
        <v>0</v>
      </c>
      <c r="E21" t="s">
        <v>265</v>
      </c>
      <c r="F21" t="s">
        <v>265</v>
      </c>
    </row>
    <row r="22" spans="1:6" x14ac:dyDescent="0.3">
      <c r="A22">
        <v>19</v>
      </c>
      <c r="B22" t="s">
        <v>270</v>
      </c>
      <c r="C22">
        <v>0</v>
      </c>
      <c r="D22">
        <v>0</v>
      </c>
      <c r="E22" t="s">
        <v>265</v>
      </c>
      <c r="F22" t="s">
        <v>265</v>
      </c>
    </row>
    <row r="23" spans="1:6" x14ac:dyDescent="0.3">
      <c r="A23">
        <v>20</v>
      </c>
      <c r="B23" t="s">
        <v>270</v>
      </c>
      <c r="C23">
        <v>0</v>
      </c>
      <c r="D23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270</v>
      </c>
      <c r="C24">
        <v>0</v>
      </c>
      <c r="D24">
        <v>0</v>
      </c>
      <c r="E24" t="s">
        <v>265</v>
      </c>
      <c r="F24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F24"/>
  <sheetViews>
    <sheetView topLeftCell="A3" workbookViewId="0">
      <selection activeCell="B7" sqref="B7"/>
    </sheetView>
  </sheetViews>
  <sheetFormatPr baseColWidth="10" defaultColWidth="9.109375" defaultRowHeight="15.05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311</v>
      </c>
      <c r="C4">
        <v>0</v>
      </c>
      <c r="D4" s="6">
        <v>0</v>
      </c>
      <c r="E4" t="s">
        <v>265</v>
      </c>
      <c r="F4" t="s">
        <v>265</v>
      </c>
    </row>
    <row r="5" spans="1:6" x14ac:dyDescent="0.3">
      <c r="A5">
        <v>2</v>
      </c>
      <c r="B5" t="s">
        <v>311</v>
      </c>
      <c r="C5">
        <v>0</v>
      </c>
      <c r="D5" s="6">
        <v>0</v>
      </c>
      <c r="E5" t="s">
        <v>265</v>
      </c>
      <c r="F5" t="s">
        <v>265</v>
      </c>
    </row>
    <row r="6" spans="1:6" x14ac:dyDescent="0.3">
      <c r="A6">
        <v>3</v>
      </c>
      <c r="B6" t="s">
        <v>311</v>
      </c>
      <c r="C6">
        <v>0</v>
      </c>
      <c r="D6" s="6">
        <v>0</v>
      </c>
      <c r="E6" t="s">
        <v>265</v>
      </c>
      <c r="F6" t="s">
        <v>265</v>
      </c>
    </row>
    <row r="7" spans="1:6" x14ac:dyDescent="0.3">
      <c r="A7">
        <v>4</v>
      </c>
      <c r="B7" t="s">
        <v>311</v>
      </c>
      <c r="C7">
        <v>0</v>
      </c>
      <c r="D7" s="6">
        <v>0</v>
      </c>
      <c r="E7" t="s">
        <v>265</v>
      </c>
      <c r="F7" t="s">
        <v>265</v>
      </c>
    </row>
    <row r="8" spans="1:6" x14ac:dyDescent="0.3">
      <c r="A8">
        <v>5</v>
      </c>
      <c r="B8" t="s">
        <v>311</v>
      </c>
      <c r="C8">
        <v>0</v>
      </c>
      <c r="D8" s="6">
        <v>0</v>
      </c>
      <c r="E8" t="s">
        <v>265</v>
      </c>
      <c r="F8" t="s">
        <v>265</v>
      </c>
    </row>
    <row r="9" spans="1:6" x14ac:dyDescent="0.3">
      <c r="A9">
        <v>6</v>
      </c>
      <c r="B9" t="s">
        <v>311</v>
      </c>
      <c r="C9">
        <v>0</v>
      </c>
      <c r="D9" s="6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311</v>
      </c>
      <c r="C10">
        <v>0</v>
      </c>
      <c r="D10" s="6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311</v>
      </c>
      <c r="C11">
        <v>0</v>
      </c>
      <c r="D11" s="6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311</v>
      </c>
      <c r="C12">
        <v>0</v>
      </c>
      <c r="D12" s="6">
        <v>0</v>
      </c>
      <c r="E12" t="s">
        <v>265</v>
      </c>
      <c r="F12" t="s">
        <v>265</v>
      </c>
    </row>
    <row r="13" spans="1:6" x14ac:dyDescent="0.3">
      <c r="A13">
        <v>10</v>
      </c>
      <c r="B13" t="s">
        <v>311</v>
      </c>
      <c r="C13">
        <v>0</v>
      </c>
      <c r="D13" s="6">
        <v>0</v>
      </c>
      <c r="E13" t="s">
        <v>265</v>
      </c>
      <c r="F13" t="s">
        <v>265</v>
      </c>
    </row>
    <row r="14" spans="1:6" x14ac:dyDescent="0.3">
      <c r="A14">
        <v>11</v>
      </c>
      <c r="B14" t="s">
        <v>311</v>
      </c>
      <c r="C14">
        <v>0</v>
      </c>
      <c r="D14" s="6">
        <v>0</v>
      </c>
      <c r="E14" t="s">
        <v>265</v>
      </c>
      <c r="F14" t="s">
        <v>265</v>
      </c>
    </row>
    <row r="15" spans="1:6" x14ac:dyDescent="0.3">
      <c r="A15">
        <v>12</v>
      </c>
      <c r="B15" t="s">
        <v>311</v>
      </c>
      <c r="C15">
        <v>0</v>
      </c>
      <c r="D15" s="6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311</v>
      </c>
      <c r="C16">
        <v>0</v>
      </c>
      <c r="D16" s="6">
        <v>0</v>
      </c>
      <c r="E16" t="s">
        <v>265</v>
      </c>
      <c r="F16" t="s">
        <v>265</v>
      </c>
    </row>
    <row r="17" spans="1:6" x14ac:dyDescent="0.3">
      <c r="A17">
        <v>14</v>
      </c>
      <c r="B17" t="s">
        <v>311</v>
      </c>
      <c r="C17">
        <v>0</v>
      </c>
      <c r="D17" s="6">
        <v>0</v>
      </c>
      <c r="E17" t="s">
        <v>265</v>
      </c>
      <c r="F17" t="s">
        <v>265</v>
      </c>
    </row>
    <row r="18" spans="1:6" x14ac:dyDescent="0.3">
      <c r="A18">
        <v>15</v>
      </c>
      <c r="B18" t="s">
        <v>311</v>
      </c>
      <c r="C18">
        <v>0</v>
      </c>
      <c r="D18" s="6">
        <v>0</v>
      </c>
      <c r="E18" t="s">
        <v>265</v>
      </c>
      <c r="F18" t="s">
        <v>265</v>
      </c>
    </row>
    <row r="19" spans="1:6" x14ac:dyDescent="0.3">
      <c r="A19">
        <v>16</v>
      </c>
      <c r="B19" t="s">
        <v>311</v>
      </c>
      <c r="C19">
        <v>0</v>
      </c>
      <c r="D19" s="6">
        <v>0</v>
      </c>
      <c r="E19" t="s">
        <v>265</v>
      </c>
      <c r="F19" t="s">
        <v>265</v>
      </c>
    </row>
    <row r="20" spans="1:6" x14ac:dyDescent="0.3">
      <c r="A20">
        <v>17</v>
      </c>
      <c r="B20" t="s">
        <v>311</v>
      </c>
      <c r="C20">
        <v>0</v>
      </c>
      <c r="D20" s="6">
        <v>0</v>
      </c>
      <c r="E20" t="s">
        <v>265</v>
      </c>
      <c r="F20" t="s">
        <v>265</v>
      </c>
    </row>
    <row r="21" spans="1:6" x14ac:dyDescent="0.3">
      <c r="A21">
        <v>18</v>
      </c>
      <c r="B21" t="s">
        <v>311</v>
      </c>
      <c r="C21">
        <v>0</v>
      </c>
      <c r="D21" s="6">
        <v>0</v>
      </c>
      <c r="E21" t="s">
        <v>265</v>
      </c>
      <c r="F21" t="s">
        <v>265</v>
      </c>
    </row>
    <row r="22" spans="1:6" x14ac:dyDescent="0.3">
      <c r="A22">
        <v>19</v>
      </c>
      <c r="B22" t="s">
        <v>311</v>
      </c>
      <c r="C22">
        <v>0</v>
      </c>
      <c r="D22" s="6">
        <v>0</v>
      </c>
      <c r="E22" t="s">
        <v>265</v>
      </c>
      <c r="F22" t="s">
        <v>265</v>
      </c>
    </row>
    <row r="23" spans="1:6" x14ac:dyDescent="0.3">
      <c r="A23">
        <v>20</v>
      </c>
      <c r="B23" t="s">
        <v>311</v>
      </c>
      <c r="C23">
        <v>0</v>
      </c>
      <c r="D23" s="6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311</v>
      </c>
      <c r="C24">
        <v>0</v>
      </c>
      <c r="D24" s="6">
        <v>0</v>
      </c>
      <c r="E24" t="s">
        <v>265</v>
      </c>
      <c r="F24" t="s">
        <v>265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</sheetPr>
  <dimension ref="A1:F24"/>
  <sheetViews>
    <sheetView topLeftCell="A3" workbookViewId="0">
      <selection activeCell="D22" sqref="D22"/>
    </sheetView>
  </sheetViews>
  <sheetFormatPr baseColWidth="10" defaultColWidth="9.109375" defaultRowHeight="15.05" x14ac:dyDescent="0.3"/>
  <cols>
    <col min="1" max="1" width="3.44140625" bestFit="1" customWidth="1"/>
    <col min="2" max="2" width="49.109375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302</v>
      </c>
      <c r="C4">
        <v>0</v>
      </c>
      <c r="D4">
        <v>0</v>
      </c>
      <c r="E4" t="s">
        <v>303</v>
      </c>
      <c r="F4" t="s">
        <v>303</v>
      </c>
    </row>
    <row r="5" spans="1:6" x14ac:dyDescent="0.3">
      <c r="A5">
        <v>2</v>
      </c>
      <c r="B5" t="s">
        <v>302</v>
      </c>
      <c r="C5">
        <v>0</v>
      </c>
      <c r="D5">
        <v>0</v>
      </c>
      <c r="E5" t="s">
        <v>303</v>
      </c>
      <c r="F5" t="s">
        <v>303</v>
      </c>
    </row>
    <row r="6" spans="1:6" x14ac:dyDescent="0.3">
      <c r="A6">
        <v>3</v>
      </c>
      <c r="B6" t="s">
        <v>302</v>
      </c>
      <c r="C6">
        <v>0</v>
      </c>
      <c r="D6">
        <v>0</v>
      </c>
      <c r="E6" t="s">
        <v>303</v>
      </c>
      <c r="F6" t="s">
        <v>303</v>
      </c>
    </row>
    <row r="7" spans="1:6" x14ac:dyDescent="0.3">
      <c r="A7">
        <v>4</v>
      </c>
      <c r="B7" t="s">
        <v>302</v>
      </c>
      <c r="C7">
        <v>0</v>
      </c>
      <c r="D7">
        <v>0</v>
      </c>
      <c r="E7" t="s">
        <v>303</v>
      </c>
      <c r="F7" t="s">
        <v>303</v>
      </c>
    </row>
    <row r="8" spans="1:6" x14ac:dyDescent="0.3">
      <c r="A8">
        <v>5</v>
      </c>
      <c r="B8" t="s">
        <v>302</v>
      </c>
      <c r="C8">
        <v>0</v>
      </c>
      <c r="D8">
        <v>0</v>
      </c>
      <c r="E8" t="s">
        <v>303</v>
      </c>
      <c r="F8" t="s">
        <v>303</v>
      </c>
    </row>
    <row r="9" spans="1:6" x14ac:dyDescent="0.3">
      <c r="A9">
        <v>6</v>
      </c>
      <c r="B9" t="s">
        <v>302</v>
      </c>
      <c r="C9">
        <v>0</v>
      </c>
      <c r="D9">
        <v>0</v>
      </c>
      <c r="E9" t="s">
        <v>303</v>
      </c>
      <c r="F9" t="s">
        <v>303</v>
      </c>
    </row>
    <row r="10" spans="1:6" x14ac:dyDescent="0.3">
      <c r="A10">
        <v>7</v>
      </c>
      <c r="B10" t="s">
        <v>302</v>
      </c>
      <c r="C10">
        <v>0</v>
      </c>
      <c r="D10">
        <v>0</v>
      </c>
      <c r="E10" t="s">
        <v>303</v>
      </c>
      <c r="F10" t="s">
        <v>303</v>
      </c>
    </row>
    <row r="11" spans="1:6" x14ac:dyDescent="0.3">
      <c r="A11">
        <v>8</v>
      </c>
      <c r="B11" t="s">
        <v>302</v>
      </c>
      <c r="C11">
        <v>0</v>
      </c>
      <c r="D11">
        <v>0</v>
      </c>
      <c r="E11" t="s">
        <v>303</v>
      </c>
      <c r="F11" t="s">
        <v>303</v>
      </c>
    </row>
    <row r="12" spans="1:6" x14ac:dyDescent="0.3">
      <c r="A12">
        <v>9</v>
      </c>
      <c r="B12" t="s">
        <v>302</v>
      </c>
      <c r="C12">
        <v>0</v>
      </c>
      <c r="D12">
        <v>0</v>
      </c>
      <c r="E12" t="s">
        <v>303</v>
      </c>
      <c r="F12" t="s">
        <v>303</v>
      </c>
    </row>
    <row r="13" spans="1:6" x14ac:dyDescent="0.3">
      <c r="A13">
        <v>10</v>
      </c>
      <c r="B13" t="s">
        <v>302</v>
      </c>
      <c r="C13">
        <v>0</v>
      </c>
      <c r="D13">
        <v>0</v>
      </c>
      <c r="E13" t="s">
        <v>303</v>
      </c>
      <c r="F13" t="s">
        <v>303</v>
      </c>
    </row>
    <row r="14" spans="1:6" x14ac:dyDescent="0.3">
      <c r="A14">
        <v>11</v>
      </c>
      <c r="B14" t="s">
        <v>302</v>
      </c>
      <c r="C14">
        <v>0</v>
      </c>
      <c r="D14">
        <v>0</v>
      </c>
      <c r="E14" t="s">
        <v>303</v>
      </c>
      <c r="F14" t="s">
        <v>303</v>
      </c>
    </row>
    <row r="15" spans="1:6" x14ac:dyDescent="0.3">
      <c r="A15">
        <v>12</v>
      </c>
      <c r="B15" t="s">
        <v>302</v>
      </c>
      <c r="C15">
        <v>0</v>
      </c>
      <c r="D15">
        <v>0</v>
      </c>
      <c r="E15" t="s">
        <v>303</v>
      </c>
      <c r="F15" t="s">
        <v>303</v>
      </c>
    </row>
    <row r="16" spans="1:6" x14ac:dyDescent="0.3">
      <c r="A16">
        <v>13</v>
      </c>
      <c r="B16" t="s">
        <v>302</v>
      </c>
      <c r="C16">
        <v>0</v>
      </c>
      <c r="D16">
        <v>0</v>
      </c>
      <c r="E16" t="s">
        <v>303</v>
      </c>
      <c r="F16" t="s">
        <v>303</v>
      </c>
    </row>
    <row r="17" spans="1:6" x14ac:dyDescent="0.3">
      <c r="A17">
        <v>14</v>
      </c>
      <c r="B17" t="s">
        <v>302</v>
      </c>
      <c r="C17">
        <v>0</v>
      </c>
      <c r="D17">
        <v>0</v>
      </c>
      <c r="E17" t="s">
        <v>303</v>
      </c>
      <c r="F17" t="s">
        <v>303</v>
      </c>
    </row>
    <row r="18" spans="1:6" x14ac:dyDescent="0.3">
      <c r="A18">
        <v>15</v>
      </c>
      <c r="B18" t="s">
        <v>302</v>
      </c>
      <c r="C18">
        <v>0</v>
      </c>
      <c r="D18">
        <v>0</v>
      </c>
      <c r="E18" t="s">
        <v>303</v>
      </c>
      <c r="F18" t="s">
        <v>303</v>
      </c>
    </row>
    <row r="19" spans="1:6" x14ac:dyDescent="0.3">
      <c r="A19">
        <v>16</v>
      </c>
      <c r="B19" t="s">
        <v>302</v>
      </c>
      <c r="C19">
        <v>0</v>
      </c>
      <c r="D19">
        <v>0</v>
      </c>
      <c r="E19" t="s">
        <v>303</v>
      </c>
      <c r="F19" t="s">
        <v>303</v>
      </c>
    </row>
    <row r="20" spans="1:6" x14ac:dyDescent="0.3">
      <c r="A20">
        <v>17</v>
      </c>
      <c r="B20" t="s">
        <v>302</v>
      </c>
      <c r="C20">
        <v>0</v>
      </c>
      <c r="D20">
        <v>0</v>
      </c>
      <c r="E20" t="s">
        <v>303</v>
      </c>
      <c r="F20" t="s">
        <v>303</v>
      </c>
    </row>
    <row r="21" spans="1:6" x14ac:dyDescent="0.3">
      <c r="A21">
        <v>18</v>
      </c>
      <c r="B21" t="s">
        <v>312</v>
      </c>
      <c r="C21">
        <v>31124</v>
      </c>
      <c r="D21">
        <v>26364.26</v>
      </c>
      <c r="E21" t="s">
        <v>262</v>
      </c>
      <c r="F21" t="s">
        <v>313</v>
      </c>
    </row>
    <row r="22" spans="1:6" x14ac:dyDescent="0.3">
      <c r="A22">
        <v>19</v>
      </c>
      <c r="B22" t="s">
        <v>302</v>
      </c>
      <c r="C22">
        <v>0</v>
      </c>
      <c r="D22">
        <v>0</v>
      </c>
      <c r="E22" t="s">
        <v>303</v>
      </c>
      <c r="F22" t="s">
        <v>303</v>
      </c>
    </row>
    <row r="23" spans="1:6" x14ac:dyDescent="0.3">
      <c r="A23">
        <v>20</v>
      </c>
      <c r="B23" t="s">
        <v>302</v>
      </c>
      <c r="C23">
        <v>0</v>
      </c>
      <c r="D23">
        <v>0</v>
      </c>
      <c r="E23" t="s">
        <v>303</v>
      </c>
      <c r="F23" t="s">
        <v>303</v>
      </c>
    </row>
    <row r="24" spans="1:6" x14ac:dyDescent="0.3">
      <c r="A24">
        <v>21</v>
      </c>
      <c r="B24" t="s">
        <v>302</v>
      </c>
      <c r="C24">
        <v>0</v>
      </c>
      <c r="D24">
        <v>0</v>
      </c>
      <c r="E24" t="s">
        <v>303</v>
      </c>
      <c r="F24" t="s">
        <v>303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topLeftCell="A3" workbookViewId="0">
      <selection activeCell="D14" sqref="D14"/>
    </sheetView>
  </sheetViews>
  <sheetFormatPr baseColWidth="10" defaultColWidth="9.109375" defaultRowHeight="15.05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316</v>
      </c>
      <c r="C4">
        <v>1100</v>
      </c>
      <c r="D4" s="4">
        <v>902.72</v>
      </c>
      <c r="E4" t="s">
        <v>262</v>
      </c>
      <c r="F4" t="s">
        <v>318</v>
      </c>
    </row>
    <row r="5" spans="1:6" x14ac:dyDescent="0.3">
      <c r="A5">
        <v>2</v>
      </c>
      <c r="B5" t="s">
        <v>283</v>
      </c>
      <c r="C5">
        <v>0</v>
      </c>
      <c r="D5" s="4">
        <v>0</v>
      </c>
      <c r="E5" t="s">
        <v>265</v>
      </c>
      <c r="F5" t="s">
        <v>265</v>
      </c>
    </row>
    <row r="6" spans="1:6" x14ac:dyDescent="0.3">
      <c r="A6">
        <v>3</v>
      </c>
      <c r="B6" t="s">
        <v>316</v>
      </c>
      <c r="C6">
        <v>1100</v>
      </c>
      <c r="D6" s="4">
        <v>902.72</v>
      </c>
      <c r="E6" t="s">
        <v>262</v>
      </c>
      <c r="F6" t="s">
        <v>318</v>
      </c>
    </row>
    <row r="7" spans="1:6" x14ac:dyDescent="0.3">
      <c r="A7">
        <v>4</v>
      </c>
      <c r="B7" t="s">
        <v>315</v>
      </c>
      <c r="C7">
        <f>1100+2178.75</f>
        <v>3278.75</v>
      </c>
      <c r="D7" s="4">
        <v>2616.08</v>
      </c>
      <c r="E7" t="s">
        <v>262</v>
      </c>
      <c r="F7" t="s">
        <v>318</v>
      </c>
    </row>
    <row r="8" spans="1:6" x14ac:dyDescent="0.3">
      <c r="A8">
        <v>5</v>
      </c>
      <c r="B8" t="s">
        <v>314</v>
      </c>
      <c r="C8">
        <f>1100+1653.96</f>
        <v>2753.96</v>
      </c>
      <c r="D8" s="4">
        <v>2243.4499999999998</v>
      </c>
      <c r="E8" t="s">
        <v>262</v>
      </c>
      <c r="F8" t="s">
        <v>318</v>
      </c>
    </row>
    <row r="9" spans="1:6" x14ac:dyDescent="0.3">
      <c r="A9">
        <v>6</v>
      </c>
      <c r="B9" t="s">
        <v>283</v>
      </c>
      <c r="C9">
        <v>0</v>
      </c>
      <c r="D9" s="4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283</v>
      </c>
      <c r="C10">
        <v>0</v>
      </c>
      <c r="D10" s="4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283</v>
      </c>
      <c r="C11">
        <v>0</v>
      </c>
      <c r="D11" s="4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314</v>
      </c>
      <c r="C12">
        <f>1100+1441.37</f>
        <v>2541.37</v>
      </c>
      <c r="D12" s="4">
        <v>2092.88</v>
      </c>
      <c r="E12" t="s">
        <v>262</v>
      </c>
      <c r="F12" t="s">
        <v>318</v>
      </c>
    </row>
    <row r="13" spans="1:6" x14ac:dyDescent="0.3">
      <c r="A13">
        <v>10</v>
      </c>
      <c r="B13" t="s">
        <v>315</v>
      </c>
      <c r="C13">
        <f>1100+1657.6</f>
        <v>2757.6</v>
      </c>
      <c r="D13" s="4">
        <v>2239.7800000000002</v>
      </c>
      <c r="E13" t="s">
        <v>262</v>
      </c>
      <c r="F13" t="s">
        <v>318</v>
      </c>
    </row>
    <row r="14" spans="1:6" x14ac:dyDescent="0.3">
      <c r="A14">
        <v>11</v>
      </c>
      <c r="B14" t="s">
        <v>315</v>
      </c>
      <c r="C14">
        <f>1100+1657.6</f>
        <v>2757.6</v>
      </c>
      <c r="D14" s="4">
        <v>2239.7800000000002</v>
      </c>
      <c r="E14" t="s">
        <v>262</v>
      </c>
      <c r="F14" t="s">
        <v>318</v>
      </c>
    </row>
    <row r="15" spans="1:6" x14ac:dyDescent="0.3">
      <c r="A15">
        <v>12</v>
      </c>
      <c r="B15" t="s">
        <v>283</v>
      </c>
      <c r="C15">
        <v>0</v>
      </c>
      <c r="D15" s="4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315</v>
      </c>
      <c r="C16">
        <f>1100+815.64</f>
        <v>1915.6399999999999</v>
      </c>
      <c r="D16" s="4">
        <v>0</v>
      </c>
      <c r="E16" t="s">
        <v>262</v>
      </c>
      <c r="F16" t="s">
        <v>318</v>
      </c>
    </row>
    <row r="17" spans="1:6" x14ac:dyDescent="0.3">
      <c r="A17">
        <v>14</v>
      </c>
      <c r="B17" t="s">
        <v>315</v>
      </c>
      <c r="C17">
        <f>1100+815.64</f>
        <v>1915.6399999999999</v>
      </c>
      <c r="D17" s="4">
        <v>0</v>
      </c>
      <c r="E17" t="s">
        <v>262</v>
      </c>
      <c r="F17" t="s">
        <v>318</v>
      </c>
    </row>
    <row r="18" spans="1:6" x14ac:dyDescent="0.3">
      <c r="A18">
        <v>15</v>
      </c>
      <c r="B18" t="s">
        <v>315</v>
      </c>
      <c r="C18">
        <f>1100+1441.37</f>
        <v>2541.37</v>
      </c>
      <c r="D18" s="4">
        <v>2092.88</v>
      </c>
      <c r="E18" t="s">
        <v>262</v>
      </c>
      <c r="F18" t="s">
        <v>318</v>
      </c>
    </row>
    <row r="19" spans="1:6" x14ac:dyDescent="0.3">
      <c r="A19">
        <v>16</v>
      </c>
      <c r="B19" t="s">
        <v>315</v>
      </c>
      <c r="C19">
        <f>1100+1441.37</f>
        <v>2541.37</v>
      </c>
      <c r="D19" s="4">
        <v>2092.88</v>
      </c>
      <c r="E19" t="s">
        <v>262</v>
      </c>
      <c r="F19" t="s">
        <v>318</v>
      </c>
    </row>
    <row r="20" spans="1:6" x14ac:dyDescent="0.3">
      <c r="A20">
        <v>17</v>
      </c>
      <c r="B20" t="s">
        <v>315</v>
      </c>
      <c r="C20">
        <f>1100+1441.37</f>
        <v>2541.37</v>
      </c>
      <c r="D20" s="4">
        <v>2092.88</v>
      </c>
      <c r="E20" t="s">
        <v>262</v>
      </c>
      <c r="F20" t="s">
        <v>318</v>
      </c>
    </row>
    <row r="21" spans="1:6" x14ac:dyDescent="0.3">
      <c r="A21">
        <v>18</v>
      </c>
      <c r="B21" t="s">
        <v>315</v>
      </c>
      <c r="C21">
        <f>1100+1441.37</f>
        <v>2541.37</v>
      </c>
      <c r="D21" s="4">
        <v>2092.88</v>
      </c>
      <c r="E21" t="s">
        <v>262</v>
      </c>
      <c r="F21" t="s">
        <v>318</v>
      </c>
    </row>
    <row r="22" spans="1:6" x14ac:dyDescent="0.3">
      <c r="A22">
        <v>19</v>
      </c>
      <c r="B22" t="s">
        <v>317</v>
      </c>
      <c r="C22">
        <v>720.69</v>
      </c>
      <c r="D22" s="4">
        <v>0</v>
      </c>
      <c r="E22" t="s">
        <v>262</v>
      </c>
      <c r="F22" t="s">
        <v>318</v>
      </c>
    </row>
    <row r="23" spans="1:6" x14ac:dyDescent="0.3">
      <c r="A23">
        <v>20</v>
      </c>
      <c r="B23" t="s">
        <v>283</v>
      </c>
      <c r="C23">
        <v>0</v>
      </c>
      <c r="D23" s="4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316</v>
      </c>
      <c r="C24">
        <v>1100</v>
      </c>
      <c r="D24" s="4">
        <v>902.72</v>
      </c>
      <c r="E24" t="s">
        <v>262</v>
      </c>
      <c r="F24" t="s">
        <v>318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4"/>
  <sheetViews>
    <sheetView topLeftCell="A3" workbookViewId="0">
      <selection activeCell="A25" sqref="A25"/>
    </sheetView>
  </sheetViews>
  <sheetFormatPr baseColWidth="10" defaultColWidth="9.109375" defaultRowHeight="15.05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284</v>
      </c>
      <c r="C4">
        <v>0</v>
      </c>
      <c r="D4">
        <v>0</v>
      </c>
      <c r="E4" t="s">
        <v>265</v>
      </c>
      <c r="F4" t="s">
        <v>265</v>
      </c>
    </row>
    <row r="5" spans="1:6" x14ac:dyDescent="0.3">
      <c r="A5">
        <v>2</v>
      </c>
      <c r="B5" t="s">
        <v>284</v>
      </c>
      <c r="C5">
        <v>0</v>
      </c>
      <c r="D5">
        <v>0</v>
      </c>
      <c r="E5" t="s">
        <v>265</v>
      </c>
      <c r="F5" t="s">
        <v>265</v>
      </c>
    </row>
    <row r="6" spans="1:6" x14ac:dyDescent="0.3">
      <c r="A6">
        <v>3</v>
      </c>
      <c r="B6" t="s">
        <v>284</v>
      </c>
      <c r="C6">
        <v>0</v>
      </c>
      <c r="D6">
        <v>0</v>
      </c>
      <c r="E6" t="s">
        <v>265</v>
      </c>
      <c r="F6" t="s">
        <v>265</v>
      </c>
    </row>
    <row r="7" spans="1:6" x14ac:dyDescent="0.3">
      <c r="A7">
        <v>4</v>
      </c>
      <c r="B7" t="s">
        <v>284</v>
      </c>
      <c r="C7">
        <v>0</v>
      </c>
      <c r="D7">
        <v>0</v>
      </c>
      <c r="E7" t="s">
        <v>265</v>
      </c>
      <c r="F7" t="s">
        <v>265</v>
      </c>
    </row>
    <row r="8" spans="1:6" x14ac:dyDescent="0.3">
      <c r="A8">
        <v>5</v>
      </c>
      <c r="B8" t="s">
        <v>284</v>
      </c>
      <c r="C8">
        <v>0</v>
      </c>
      <c r="D8">
        <v>0</v>
      </c>
      <c r="E8" t="s">
        <v>265</v>
      </c>
      <c r="F8" t="s">
        <v>265</v>
      </c>
    </row>
    <row r="9" spans="1:6" x14ac:dyDescent="0.3">
      <c r="A9">
        <v>6</v>
      </c>
      <c r="B9" t="s">
        <v>284</v>
      </c>
      <c r="C9">
        <v>0</v>
      </c>
      <c r="D9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284</v>
      </c>
      <c r="C10">
        <v>0</v>
      </c>
      <c r="D10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284</v>
      </c>
      <c r="C11">
        <v>0</v>
      </c>
      <c r="D11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284</v>
      </c>
      <c r="C12">
        <v>0</v>
      </c>
      <c r="D12">
        <v>0</v>
      </c>
      <c r="E12" t="s">
        <v>265</v>
      </c>
      <c r="F12" t="s">
        <v>265</v>
      </c>
    </row>
    <row r="13" spans="1:6" x14ac:dyDescent="0.3">
      <c r="A13">
        <v>10</v>
      </c>
      <c r="B13" t="s">
        <v>284</v>
      </c>
      <c r="C13">
        <v>0</v>
      </c>
      <c r="D13">
        <v>0</v>
      </c>
      <c r="E13" t="s">
        <v>265</v>
      </c>
      <c r="F13" t="s">
        <v>265</v>
      </c>
    </row>
    <row r="14" spans="1:6" x14ac:dyDescent="0.3">
      <c r="A14">
        <v>11</v>
      </c>
      <c r="B14" t="s">
        <v>284</v>
      </c>
      <c r="C14">
        <v>0</v>
      </c>
      <c r="D14">
        <v>0</v>
      </c>
      <c r="E14" t="s">
        <v>265</v>
      </c>
      <c r="F14" t="s">
        <v>265</v>
      </c>
    </row>
    <row r="15" spans="1:6" x14ac:dyDescent="0.3">
      <c r="A15">
        <v>12</v>
      </c>
      <c r="B15" t="s">
        <v>284</v>
      </c>
      <c r="C15">
        <v>0</v>
      </c>
      <c r="D15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284</v>
      </c>
      <c r="C16">
        <v>0</v>
      </c>
      <c r="D16">
        <v>0</v>
      </c>
      <c r="E16" t="s">
        <v>265</v>
      </c>
      <c r="F16" t="s">
        <v>265</v>
      </c>
    </row>
    <row r="17" spans="1:6" x14ac:dyDescent="0.3">
      <c r="A17">
        <v>14</v>
      </c>
      <c r="B17" t="s">
        <v>284</v>
      </c>
      <c r="C17">
        <v>0</v>
      </c>
      <c r="D17">
        <v>0</v>
      </c>
      <c r="E17" t="s">
        <v>265</v>
      </c>
      <c r="F17" t="s">
        <v>265</v>
      </c>
    </row>
    <row r="18" spans="1:6" x14ac:dyDescent="0.3">
      <c r="A18">
        <v>15</v>
      </c>
      <c r="B18" t="s">
        <v>284</v>
      </c>
      <c r="C18">
        <v>0</v>
      </c>
      <c r="D18">
        <v>0</v>
      </c>
      <c r="E18" t="s">
        <v>265</v>
      </c>
      <c r="F18" t="s">
        <v>265</v>
      </c>
    </row>
    <row r="19" spans="1:6" x14ac:dyDescent="0.3">
      <c r="A19">
        <v>16</v>
      </c>
      <c r="B19" t="s">
        <v>284</v>
      </c>
      <c r="C19">
        <v>0</v>
      </c>
      <c r="D19">
        <v>0</v>
      </c>
      <c r="E19" t="s">
        <v>265</v>
      </c>
      <c r="F19" t="s">
        <v>265</v>
      </c>
    </row>
    <row r="20" spans="1:6" x14ac:dyDescent="0.3">
      <c r="A20">
        <v>17</v>
      </c>
      <c r="B20" t="s">
        <v>284</v>
      </c>
      <c r="C20">
        <v>0</v>
      </c>
      <c r="D20">
        <v>0</v>
      </c>
      <c r="E20" t="s">
        <v>265</v>
      </c>
      <c r="F20" t="s">
        <v>265</v>
      </c>
    </row>
    <row r="21" spans="1:6" x14ac:dyDescent="0.3">
      <c r="A21">
        <v>18</v>
      </c>
      <c r="B21" t="s">
        <v>284</v>
      </c>
      <c r="C21">
        <v>0</v>
      </c>
      <c r="D21">
        <v>0</v>
      </c>
      <c r="E21" t="s">
        <v>265</v>
      </c>
      <c r="F21" t="s">
        <v>265</v>
      </c>
    </row>
    <row r="22" spans="1:6" x14ac:dyDescent="0.3">
      <c r="A22">
        <v>19</v>
      </c>
      <c r="B22" t="s">
        <v>284</v>
      </c>
      <c r="C22">
        <v>0</v>
      </c>
      <c r="D22">
        <v>0</v>
      </c>
      <c r="E22" t="s">
        <v>265</v>
      </c>
      <c r="F22" t="s">
        <v>265</v>
      </c>
    </row>
    <row r="23" spans="1:6" x14ac:dyDescent="0.3">
      <c r="A23">
        <v>20</v>
      </c>
      <c r="B23" t="s">
        <v>284</v>
      </c>
      <c r="C23">
        <v>0</v>
      </c>
      <c r="D23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284</v>
      </c>
      <c r="C24">
        <v>0</v>
      </c>
      <c r="D24">
        <v>0</v>
      </c>
      <c r="E24" t="s">
        <v>265</v>
      </c>
      <c r="F24" t="s">
        <v>265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topLeftCell="A3" workbookViewId="0">
      <selection activeCell="B4" sqref="B4"/>
    </sheetView>
  </sheetViews>
  <sheetFormatPr baseColWidth="10" defaultColWidth="9.109375" defaultRowHeight="15.05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285</v>
      </c>
      <c r="C4" t="s">
        <v>265</v>
      </c>
    </row>
    <row r="5" spans="1:3" x14ac:dyDescent="0.3">
      <c r="A5">
        <v>2</v>
      </c>
      <c r="B5" t="s">
        <v>285</v>
      </c>
      <c r="C5" t="s">
        <v>265</v>
      </c>
    </row>
    <row r="6" spans="1:3" x14ac:dyDescent="0.3">
      <c r="A6">
        <v>3</v>
      </c>
      <c r="B6" t="s">
        <v>285</v>
      </c>
      <c r="C6" t="s">
        <v>265</v>
      </c>
    </row>
    <row r="7" spans="1:3" x14ac:dyDescent="0.3">
      <c r="A7">
        <v>4</v>
      </c>
      <c r="B7" t="s">
        <v>285</v>
      </c>
      <c r="C7" t="s">
        <v>265</v>
      </c>
    </row>
    <row r="8" spans="1:3" x14ac:dyDescent="0.3">
      <c r="A8">
        <v>5</v>
      </c>
      <c r="B8" t="s">
        <v>285</v>
      </c>
      <c r="C8" t="s">
        <v>265</v>
      </c>
    </row>
    <row r="9" spans="1:3" x14ac:dyDescent="0.3">
      <c r="A9">
        <v>6</v>
      </c>
      <c r="B9" t="s">
        <v>285</v>
      </c>
      <c r="C9" t="s">
        <v>265</v>
      </c>
    </row>
    <row r="10" spans="1:3" x14ac:dyDescent="0.3">
      <c r="A10">
        <v>7</v>
      </c>
      <c r="B10" t="s">
        <v>285</v>
      </c>
      <c r="C10" t="s">
        <v>265</v>
      </c>
    </row>
    <row r="11" spans="1:3" x14ac:dyDescent="0.3">
      <c r="A11">
        <v>8</v>
      </c>
      <c r="B11" t="s">
        <v>285</v>
      </c>
      <c r="C11" t="s">
        <v>265</v>
      </c>
    </row>
    <row r="12" spans="1:3" x14ac:dyDescent="0.3">
      <c r="A12">
        <v>9</v>
      </c>
      <c r="B12" t="s">
        <v>285</v>
      </c>
      <c r="C12" t="s">
        <v>265</v>
      </c>
    </row>
    <row r="13" spans="1:3" x14ac:dyDescent="0.3">
      <c r="A13">
        <v>10</v>
      </c>
      <c r="B13" t="s">
        <v>285</v>
      </c>
      <c r="C13" t="s">
        <v>265</v>
      </c>
    </row>
    <row r="14" spans="1:3" x14ac:dyDescent="0.3">
      <c r="A14">
        <v>11</v>
      </c>
      <c r="B14" t="s">
        <v>285</v>
      </c>
      <c r="C14" t="s">
        <v>265</v>
      </c>
    </row>
    <row r="15" spans="1:3" x14ac:dyDescent="0.3">
      <c r="A15">
        <v>12</v>
      </c>
      <c r="B15" t="s">
        <v>285</v>
      </c>
      <c r="C15" t="s">
        <v>265</v>
      </c>
    </row>
    <row r="16" spans="1:3" x14ac:dyDescent="0.3">
      <c r="A16">
        <v>13</v>
      </c>
      <c r="B16" t="s">
        <v>285</v>
      </c>
      <c r="C16" t="s">
        <v>265</v>
      </c>
    </row>
    <row r="17" spans="1:3" x14ac:dyDescent="0.3">
      <c r="A17">
        <v>14</v>
      </c>
      <c r="B17" t="s">
        <v>285</v>
      </c>
      <c r="C17" t="s">
        <v>265</v>
      </c>
    </row>
    <row r="18" spans="1:3" x14ac:dyDescent="0.3">
      <c r="A18">
        <v>15</v>
      </c>
      <c r="B18" t="s">
        <v>285</v>
      </c>
      <c r="C18" t="s">
        <v>265</v>
      </c>
    </row>
    <row r="19" spans="1:3" x14ac:dyDescent="0.3">
      <c r="A19">
        <v>16</v>
      </c>
      <c r="B19" t="s">
        <v>285</v>
      </c>
      <c r="C19" t="s">
        <v>265</v>
      </c>
    </row>
    <row r="20" spans="1:3" x14ac:dyDescent="0.3">
      <c r="A20">
        <v>17</v>
      </c>
      <c r="B20" t="s">
        <v>285</v>
      </c>
      <c r="C20" t="s">
        <v>265</v>
      </c>
    </row>
    <row r="21" spans="1:3" x14ac:dyDescent="0.3">
      <c r="A21">
        <v>18</v>
      </c>
      <c r="B21" t="s">
        <v>285</v>
      </c>
      <c r="C21" t="s">
        <v>265</v>
      </c>
    </row>
    <row r="22" spans="1:3" x14ac:dyDescent="0.3">
      <c r="A22">
        <v>19</v>
      </c>
      <c r="B22" t="s">
        <v>285</v>
      </c>
      <c r="C22" t="s">
        <v>265</v>
      </c>
    </row>
    <row r="23" spans="1:3" x14ac:dyDescent="0.3">
      <c r="A23">
        <v>20</v>
      </c>
      <c r="B23" t="s">
        <v>285</v>
      </c>
      <c r="C23" t="s">
        <v>265</v>
      </c>
    </row>
    <row r="24" spans="1:3" x14ac:dyDescent="0.3">
      <c r="A24">
        <v>21</v>
      </c>
      <c r="B24" t="s">
        <v>285</v>
      </c>
      <c r="C24" t="s">
        <v>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opLeftCell="A23" workbookViewId="0">
      <selection activeCell="A36" sqref="A36:W310"/>
    </sheetView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A23" workbookViewId="0">
      <selection activeCell="A36" sqref="A36:W821"/>
    </sheetView>
  </sheetViews>
  <sheetFormatPr baseColWidth="10" defaultColWidth="9.109375" defaultRowHeight="15.05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F24"/>
  <sheetViews>
    <sheetView topLeftCell="A23" workbookViewId="0">
      <selection activeCell="A36" sqref="A36:AU365"/>
    </sheetView>
  </sheetViews>
  <sheetFormatPr baseColWidth="10" defaultColWidth="9.109375" defaultRowHeight="15.05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320</v>
      </c>
      <c r="C4">
        <v>12697.14</v>
      </c>
      <c r="D4">
        <v>11669.6</v>
      </c>
      <c r="E4" t="s">
        <v>262</v>
      </c>
      <c r="F4" t="s">
        <v>318</v>
      </c>
    </row>
    <row r="5" spans="1:6" x14ac:dyDescent="0.3">
      <c r="A5">
        <v>2</v>
      </c>
      <c r="B5" t="s">
        <v>319</v>
      </c>
      <c r="C5">
        <v>6257.24</v>
      </c>
      <c r="D5">
        <v>589.61</v>
      </c>
      <c r="E5" t="s">
        <v>262</v>
      </c>
      <c r="F5" t="s">
        <v>318</v>
      </c>
    </row>
    <row r="6" spans="1:6" x14ac:dyDescent="0.3">
      <c r="A6">
        <v>3</v>
      </c>
      <c r="B6" t="s">
        <v>264</v>
      </c>
      <c r="C6">
        <v>0</v>
      </c>
      <c r="D6">
        <v>0</v>
      </c>
      <c r="E6" t="s">
        <v>265</v>
      </c>
      <c r="F6" t="s">
        <v>265</v>
      </c>
    </row>
    <row r="7" spans="1:6" x14ac:dyDescent="0.3">
      <c r="A7">
        <v>4</v>
      </c>
      <c r="B7" t="s">
        <v>321</v>
      </c>
      <c r="C7">
        <f>2075.41+7617.11</f>
        <v>9692.52</v>
      </c>
      <c r="D7">
        <v>8996.9599999999991</v>
      </c>
      <c r="E7" t="s">
        <v>262</v>
      </c>
      <c r="F7" t="s">
        <v>318</v>
      </c>
    </row>
    <row r="8" spans="1:6" x14ac:dyDescent="0.3">
      <c r="A8">
        <v>5</v>
      </c>
      <c r="B8" t="s">
        <v>320</v>
      </c>
      <c r="C8">
        <v>11805.99</v>
      </c>
      <c r="D8">
        <v>10886.48</v>
      </c>
      <c r="E8" t="s">
        <v>262</v>
      </c>
      <c r="F8" t="s">
        <v>318</v>
      </c>
    </row>
    <row r="9" spans="1:6" x14ac:dyDescent="0.3">
      <c r="A9">
        <v>6</v>
      </c>
      <c r="B9" t="s">
        <v>319</v>
      </c>
      <c r="C9">
        <f>4830.59+2824.3</f>
        <v>7654.89</v>
      </c>
      <c r="D9">
        <v>7181.02</v>
      </c>
      <c r="E9" t="s">
        <v>262</v>
      </c>
      <c r="F9" t="s">
        <v>318</v>
      </c>
    </row>
    <row r="10" spans="1:6" x14ac:dyDescent="0.3">
      <c r="A10">
        <v>7</v>
      </c>
      <c r="B10" t="s">
        <v>264</v>
      </c>
      <c r="C10">
        <v>0</v>
      </c>
      <c r="D10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320</v>
      </c>
      <c r="C11">
        <v>4719.91</v>
      </c>
      <c r="D11">
        <v>4455.67</v>
      </c>
      <c r="E11" t="s">
        <v>262</v>
      </c>
      <c r="F11" t="s">
        <v>318</v>
      </c>
    </row>
    <row r="12" spans="1:6" x14ac:dyDescent="0.3">
      <c r="A12">
        <v>9</v>
      </c>
      <c r="B12" t="s">
        <v>320</v>
      </c>
      <c r="C12">
        <v>10982.04</v>
      </c>
      <c r="D12">
        <v>10146.18</v>
      </c>
      <c r="E12" t="s">
        <v>262</v>
      </c>
      <c r="F12" t="s">
        <v>318</v>
      </c>
    </row>
    <row r="13" spans="1:6" x14ac:dyDescent="0.3">
      <c r="A13">
        <v>10</v>
      </c>
      <c r="B13" t="s">
        <v>320</v>
      </c>
      <c r="C13">
        <v>6463.63</v>
      </c>
      <c r="D13">
        <v>6087.79</v>
      </c>
      <c r="E13" t="s">
        <v>262</v>
      </c>
      <c r="F13" t="s">
        <v>318</v>
      </c>
    </row>
    <row r="14" spans="1:6" x14ac:dyDescent="0.3">
      <c r="A14">
        <v>11</v>
      </c>
      <c r="B14" t="s">
        <v>321</v>
      </c>
      <c r="C14">
        <f>1597+6338.02</f>
        <v>7935.02</v>
      </c>
      <c r="D14">
        <v>7430.67</v>
      </c>
      <c r="E14" t="s">
        <v>262</v>
      </c>
      <c r="F14" t="s">
        <v>318</v>
      </c>
    </row>
    <row r="15" spans="1:6" x14ac:dyDescent="0.3">
      <c r="A15">
        <v>12</v>
      </c>
      <c r="B15" t="s">
        <v>320</v>
      </c>
      <c r="C15">
        <v>3453.62</v>
      </c>
      <c r="D15">
        <v>3270.42</v>
      </c>
      <c r="E15" t="s">
        <v>262</v>
      </c>
      <c r="F15" t="s">
        <v>318</v>
      </c>
    </row>
    <row r="16" spans="1:6" x14ac:dyDescent="0.3">
      <c r="A16">
        <v>13</v>
      </c>
      <c r="B16" t="s">
        <v>320</v>
      </c>
      <c r="C16">
        <v>4509.25</v>
      </c>
      <c r="D16">
        <v>4258.49</v>
      </c>
      <c r="E16" t="s">
        <v>262</v>
      </c>
      <c r="F16" t="s">
        <v>318</v>
      </c>
    </row>
    <row r="17" spans="1:6" x14ac:dyDescent="0.3">
      <c r="A17">
        <v>14</v>
      </c>
      <c r="B17" t="s">
        <v>322</v>
      </c>
      <c r="C17">
        <f>17721.74+4509.25</f>
        <v>22230.99</v>
      </c>
      <c r="D17">
        <v>19370.8</v>
      </c>
      <c r="E17" t="s">
        <v>262</v>
      </c>
      <c r="F17" t="s">
        <v>318</v>
      </c>
    </row>
    <row r="18" spans="1:6" x14ac:dyDescent="0.3">
      <c r="A18">
        <v>15</v>
      </c>
      <c r="B18" t="s">
        <v>321</v>
      </c>
      <c r="C18">
        <f>1628.71+9508.1</f>
        <v>11136.810000000001</v>
      </c>
      <c r="D18">
        <v>10284.11</v>
      </c>
      <c r="E18" t="s">
        <v>262</v>
      </c>
      <c r="F18" t="s">
        <v>318</v>
      </c>
    </row>
    <row r="19" spans="1:6" x14ac:dyDescent="0.3">
      <c r="A19">
        <v>16</v>
      </c>
      <c r="B19" t="s">
        <v>320</v>
      </c>
      <c r="C19">
        <v>9508.1</v>
      </c>
      <c r="D19">
        <v>8832.6</v>
      </c>
      <c r="E19" t="s">
        <v>262</v>
      </c>
      <c r="F19" t="s">
        <v>318</v>
      </c>
    </row>
    <row r="20" spans="1:6" x14ac:dyDescent="0.3">
      <c r="A20">
        <v>17</v>
      </c>
      <c r="B20" t="s">
        <v>320</v>
      </c>
      <c r="C20">
        <v>9482.74</v>
      </c>
      <c r="D20">
        <v>8810</v>
      </c>
      <c r="E20" t="s">
        <v>262</v>
      </c>
      <c r="F20" t="s">
        <v>318</v>
      </c>
    </row>
    <row r="21" spans="1:6" x14ac:dyDescent="0.3">
      <c r="A21">
        <v>18</v>
      </c>
      <c r="B21" t="s">
        <v>320</v>
      </c>
      <c r="C21">
        <v>9482.74</v>
      </c>
      <c r="D21">
        <v>8810</v>
      </c>
      <c r="E21" t="s">
        <v>262</v>
      </c>
      <c r="F21" t="s">
        <v>318</v>
      </c>
    </row>
    <row r="22" spans="1:6" x14ac:dyDescent="0.3">
      <c r="A22">
        <v>19</v>
      </c>
      <c r="B22" t="s">
        <v>320</v>
      </c>
      <c r="C22">
        <v>4375.33</v>
      </c>
      <c r="D22">
        <v>4133.1400000000003</v>
      </c>
      <c r="E22" t="s">
        <v>262</v>
      </c>
      <c r="F22" t="s">
        <v>318</v>
      </c>
    </row>
    <row r="23" spans="1:6" x14ac:dyDescent="0.3">
      <c r="A23">
        <v>20</v>
      </c>
      <c r="B23" t="s">
        <v>264</v>
      </c>
      <c r="C23">
        <v>0</v>
      </c>
      <c r="D23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320</v>
      </c>
      <c r="C24">
        <v>4034</v>
      </c>
      <c r="D24">
        <v>3813.66</v>
      </c>
      <c r="E24" t="s">
        <v>262</v>
      </c>
      <c r="F24" t="s">
        <v>318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"/>
  <sheetViews>
    <sheetView topLeftCell="A23" workbookViewId="0">
      <selection activeCell="A36" sqref="A36:BA323"/>
    </sheetView>
  </sheetViews>
  <sheetFormatPr baseColWidth="10" defaultColWidth="9.109375" defaultRowHeight="15.05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281</v>
      </c>
      <c r="C4" t="s">
        <v>265</v>
      </c>
    </row>
    <row r="5" spans="1:3" x14ac:dyDescent="0.3">
      <c r="A5">
        <v>2</v>
      </c>
      <c r="B5" t="s">
        <v>281</v>
      </c>
      <c r="C5" t="s">
        <v>265</v>
      </c>
    </row>
    <row r="6" spans="1:3" x14ac:dyDescent="0.3">
      <c r="A6">
        <v>3</v>
      </c>
      <c r="B6" t="s">
        <v>281</v>
      </c>
      <c r="C6" t="s">
        <v>265</v>
      </c>
    </row>
    <row r="7" spans="1:3" x14ac:dyDescent="0.3">
      <c r="A7">
        <v>4</v>
      </c>
      <c r="B7" t="s">
        <v>281</v>
      </c>
      <c r="C7" t="s">
        <v>265</v>
      </c>
    </row>
    <row r="8" spans="1:3" x14ac:dyDescent="0.3">
      <c r="A8">
        <v>5</v>
      </c>
      <c r="B8" t="s">
        <v>281</v>
      </c>
      <c r="C8" t="s">
        <v>265</v>
      </c>
    </row>
    <row r="9" spans="1:3" x14ac:dyDescent="0.3">
      <c r="A9">
        <v>6</v>
      </c>
      <c r="B9" t="s">
        <v>281</v>
      </c>
      <c r="C9" t="s">
        <v>265</v>
      </c>
    </row>
    <row r="10" spans="1:3" x14ac:dyDescent="0.3">
      <c r="A10">
        <v>7</v>
      </c>
      <c r="B10" t="s">
        <v>281</v>
      </c>
      <c r="C10" t="s">
        <v>265</v>
      </c>
    </row>
    <row r="11" spans="1:3" x14ac:dyDescent="0.3">
      <c r="A11">
        <v>8</v>
      </c>
      <c r="B11" t="s">
        <v>281</v>
      </c>
      <c r="C11" t="s">
        <v>265</v>
      </c>
    </row>
    <row r="12" spans="1:3" x14ac:dyDescent="0.3">
      <c r="A12">
        <v>9</v>
      </c>
      <c r="B12" t="s">
        <v>281</v>
      </c>
      <c r="C12" t="s">
        <v>265</v>
      </c>
    </row>
    <row r="13" spans="1:3" x14ac:dyDescent="0.3">
      <c r="A13">
        <v>10</v>
      </c>
      <c r="B13" t="s">
        <v>281</v>
      </c>
      <c r="C13" t="s">
        <v>265</v>
      </c>
    </row>
    <row r="14" spans="1:3" x14ac:dyDescent="0.3">
      <c r="A14">
        <v>11</v>
      </c>
      <c r="B14" t="s">
        <v>281</v>
      </c>
      <c r="C14" t="s">
        <v>265</v>
      </c>
    </row>
    <row r="15" spans="1:3" x14ac:dyDescent="0.3">
      <c r="A15">
        <v>12</v>
      </c>
      <c r="B15" t="s">
        <v>281</v>
      </c>
      <c r="C15" t="s">
        <v>265</v>
      </c>
    </row>
    <row r="16" spans="1:3" x14ac:dyDescent="0.3">
      <c r="A16">
        <v>13</v>
      </c>
      <c r="B16" t="s">
        <v>281</v>
      </c>
      <c r="C16" t="s">
        <v>265</v>
      </c>
    </row>
    <row r="17" spans="1:3" x14ac:dyDescent="0.3">
      <c r="A17">
        <v>14</v>
      </c>
      <c r="B17" t="s">
        <v>281</v>
      </c>
      <c r="C17" t="s">
        <v>265</v>
      </c>
    </row>
    <row r="18" spans="1:3" x14ac:dyDescent="0.3">
      <c r="A18">
        <v>15</v>
      </c>
      <c r="B18" t="s">
        <v>281</v>
      </c>
      <c r="C18" t="s">
        <v>265</v>
      </c>
    </row>
    <row r="19" spans="1:3" x14ac:dyDescent="0.3">
      <c r="A19">
        <v>16</v>
      </c>
      <c r="B19" t="s">
        <v>281</v>
      </c>
      <c r="C19" t="s">
        <v>265</v>
      </c>
    </row>
    <row r="20" spans="1:3" x14ac:dyDescent="0.3">
      <c r="A20">
        <v>17</v>
      </c>
      <c r="B20" t="s">
        <v>281</v>
      </c>
      <c r="C20" t="s">
        <v>265</v>
      </c>
    </row>
    <row r="21" spans="1:3" x14ac:dyDescent="0.3">
      <c r="A21">
        <v>18</v>
      </c>
      <c r="B21" t="s">
        <v>281</v>
      </c>
      <c r="C21" t="s">
        <v>265</v>
      </c>
    </row>
    <row r="22" spans="1:3" x14ac:dyDescent="0.3">
      <c r="A22">
        <v>19</v>
      </c>
      <c r="B22" t="s">
        <v>281</v>
      </c>
      <c r="C22" t="s">
        <v>265</v>
      </c>
    </row>
    <row r="23" spans="1:3" x14ac:dyDescent="0.3">
      <c r="A23">
        <v>20</v>
      </c>
      <c r="B23" t="s">
        <v>281</v>
      </c>
      <c r="C23" t="s">
        <v>265</v>
      </c>
    </row>
    <row r="24" spans="1:3" x14ac:dyDescent="0.3">
      <c r="A24">
        <v>21</v>
      </c>
      <c r="B24" t="s">
        <v>281</v>
      </c>
      <c r="C24" t="s">
        <v>265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topLeftCell="A23" workbookViewId="0">
      <selection activeCell="A36" sqref="A36:CI610"/>
    </sheetView>
  </sheetViews>
  <sheetFormatPr baseColWidth="10" defaultColWidth="9.109375" defaultRowHeight="15.05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267</v>
      </c>
      <c r="C4" s="4">
        <v>14378.83</v>
      </c>
      <c r="D4">
        <v>13082.22</v>
      </c>
      <c r="E4" t="s">
        <v>268</v>
      </c>
      <c r="F4" t="s">
        <v>266</v>
      </c>
    </row>
    <row r="5" spans="1:6" x14ac:dyDescent="0.3">
      <c r="A5">
        <v>2</v>
      </c>
      <c r="B5" t="s">
        <v>267</v>
      </c>
      <c r="C5">
        <v>6257.34</v>
      </c>
      <c r="D5">
        <v>5894.7</v>
      </c>
      <c r="E5" t="s">
        <v>268</v>
      </c>
      <c r="F5" t="s">
        <v>266</v>
      </c>
    </row>
    <row r="6" spans="1:6" x14ac:dyDescent="0.3">
      <c r="A6">
        <v>3</v>
      </c>
      <c r="B6" t="s">
        <v>267</v>
      </c>
      <c r="C6">
        <v>5657.71</v>
      </c>
      <c r="D6">
        <v>5333.45</v>
      </c>
      <c r="E6" t="s">
        <v>268</v>
      </c>
      <c r="F6" t="s">
        <v>266</v>
      </c>
    </row>
    <row r="7" spans="1:6" x14ac:dyDescent="0.3">
      <c r="A7">
        <v>4</v>
      </c>
      <c r="B7" t="s">
        <v>267</v>
      </c>
      <c r="C7" s="4">
        <v>8214.58</v>
      </c>
      <c r="D7">
        <v>7679.82</v>
      </c>
      <c r="E7" t="s">
        <v>268</v>
      </c>
      <c r="F7" t="s">
        <v>266</v>
      </c>
    </row>
    <row r="8" spans="1:6" x14ac:dyDescent="0.3">
      <c r="A8">
        <v>5</v>
      </c>
      <c r="B8" t="s">
        <v>267</v>
      </c>
      <c r="C8" s="4">
        <v>7504.85</v>
      </c>
      <c r="D8">
        <v>7047.31</v>
      </c>
      <c r="E8" t="s">
        <v>268</v>
      </c>
      <c r="F8" t="s">
        <v>266</v>
      </c>
    </row>
    <row r="9" spans="1:6" x14ac:dyDescent="0.3">
      <c r="A9">
        <v>6</v>
      </c>
      <c r="B9" t="s">
        <v>267</v>
      </c>
      <c r="C9" s="4">
        <v>7479.79</v>
      </c>
      <c r="D9" s="4">
        <v>7024.97</v>
      </c>
      <c r="E9" t="s">
        <v>268</v>
      </c>
      <c r="F9" t="s">
        <v>266</v>
      </c>
    </row>
    <row r="10" spans="1:6" x14ac:dyDescent="0.3">
      <c r="A10">
        <v>7</v>
      </c>
      <c r="B10" t="s">
        <v>267</v>
      </c>
      <c r="C10" s="4">
        <v>5984.51</v>
      </c>
      <c r="D10">
        <v>5639.34</v>
      </c>
      <c r="E10" t="s">
        <v>268</v>
      </c>
      <c r="F10" t="s">
        <v>266</v>
      </c>
    </row>
    <row r="11" spans="1:6" x14ac:dyDescent="0.3">
      <c r="A11">
        <v>8</v>
      </c>
      <c r="B11" t="s">
        <v>267</v>
      </c>
      <c r="C11" s="4">
        <v>5160.96</v>
      </c>
      <c r="D11">
        <v>4868.49</v>
      </c>
      <c r="E11" t="s">
        <v>268</v>
      </c>
      <c r="F11" t="s">
        <v>266</v>
      </c>
    </row>
    <row r="12" spans="1:6" x14ac:dyDescent="0.3">
      <c r="A12">
        <v>9</v>
      </c>
      <c r="B12" t="s">
        <v>267</v>
      </c>
      <c r="C12" s="4">
        <v>6986</v>
      </c>
      <c r="D12">
        <v>6576.73</v>
      </c>
      <c r="E12" t="s">
        <v>268</v>
      </c>
      <c r="F12" t="s">
        <v>266</v>
      </c>
    </row>
    <row r="13" spans="1:6" x14ac:dyDescent="0.3">
      <c r="A13">
        <v>10</v>
      </c>
      <c r="B13" t="s">
        <v>267</v>
      </c>
      <c r="C13" s="4">
        <v>7261.59</v>
      </c>
      <c r="D13">
        <v>6830.51</v>
      </c>
      <c r="E13" t="s">
        <v>268</v>
      </c>
      <c r="F13" t="s">
        <v>266</v>
      </c>
    </row>
    <row r="14" spans="1:6" x14ac:dyDescent="0.3">
      <c r="A14">
        <v>11</v>
      </c>
      <c r="B14" t="s">
        <v>267</v>
      </c>
      <c r="C14" s="4">
        <v>7172.67</v>
      </c>
      <c r="D14">
        <v>6751.27</v>
      </c>
      <c r="E14" t="s">
        <v>268</v>
      </c>
      <c r="F14" t="s">
        <v>266</v>
      </c>
    </row>
    <row r="15" spans="1:6" x14ac:dyDescent="0.3">
      <c r="A15">
        <v>12</v>
      </c>
      <c r="B15" t="s">
        <v>267</v>
      </c>
      <c r="C15" s="4">
        <v>5324.96</v>
      </c>
      <c r="D15">
        <v>5022</v>
      </c>
      <c r="E15" t="s">
        <v>268</v>
      </c>
      <c r="F15" t="s">
        <v>266</v>
      </c>
    </row>
    <row r="16" spans="1:6" x14ac:dyDescent="0.3">
      <c r="A16">
        <v>13</v>
      </c>
      <c r="B16" t="s">
        <v>267</v>
      </c>
      <c r="C16" s="4">
        <v>5124.0600000000004</v>
      </c>
      <c r="D16">
        <v>4833.95</v>
      </c>
      <c r="E16" t="s">
        <v>268</v>
      </c>
      <c r="F16" t="s">
        <v>266</v>
      </c>
    </row>
    <row r="17" spans="1:6" x14ac:dyDescent="0.3">
      <c r="A17">
        <v>14</v>
      </c>
      <c r="B17" t="s">
        <v>267</v>
      </c>
      <c r="C17" s="4">
        <v>5124.0600000000004</v>
      </c>
      <c r="D17">
        <v>4833.95</v>
      </c>
      <c r="E17" t="s">
        <v>268</v>
      </c>
      <c r="F17" t="s">
        <v>266</v>
      </c>
    </row>
    <row r="18" spans="1:6" x14ac:dyDescent="0.3">
      <c r="A18">
        <v>15</v>
      </c>
      <c r="B18" t="s">
        <v>267</v>
      </c>
      <c r="C18" s="4">
        <v>6882.01</v>
      </c>
      <c r="D18">
        <v>6479.4</v>
      </c>
      <c r="E18" t="s">
        <v>268</v>
      </c>
      <c r="F18" t="s">
        <v>266</v>
      </c>
    </row>
    <row r="19" spans="1:6" x14ac:dyDescent="0.3">
      <c r="A19">
        <v>16</v>
      </c>
      <c r="B19" t="s">
        <v>267</v>
      </c>
      <c r="C19" s="4">
        <v>6882.01</v>
      </c>
      <c r="D19">
        <v>6479.4</v>
      </c>
      <c r="E19" t="s">
        <v>268</v>
      </c>
      <c r="F19" t="s">
        <v>266</v>
      </c>
    </row>
    <row r="20" spans="1:6" x14ac:dyDescent="0.3">
      <c r="A20">
        <v>17</v>
      </c>
      <c r="B20" t="s">
        <v>267</v>
      </c>
      <c r="C20" s="4">
        <v>6849.7</v>
      </c>
      <c r="D20">
        <v>6449.15</v>
      </c>
      <c r="E20" t="s">
        <v>268</v>
      </c>
      <c r="F20" t="s">
        <v>266</v>
      </c>
    </row>
    <row r="21" spans="1:6" x14ac:dyDescent="0.3">
      <c r="A21">
        <v>18</v>
      </c>
      <c r="B21" t="s">
        <v>267</v>
      </c>
      <c r="C21" s="4">
        <v>6849.7</v>
      </c>
      <c r="D21">
        <v>6449.15</v>
      </c>
      <c r="E21" t="s">
        <v>268</v>
      </c>
      <c r="F21" t="s">
        <v>266</v>
      </c>
    </row>
    <row r="22" spans="1:6" x14ac:dyDescent="0.3">
      <c r="A22">
        <v>19</v>
      </c>
      <c r="B22" t="s">
        <v>267</v>
      </c>
      <c r="C22" s="4">
        <v>5124.71</v>
      </c>
      <c r="D22">
        <v>4834.5600000000004</v>
      </c>
      <c r="E22" t="s">
        <v>268</v>
      </c>
      <c r="F22" t="s">
        <v>266</v>
      </c>
    </row>
    <row r="23" spans="1:6" x14ac:dyDescent="0.3">
      <c r="A23">
        <v>20</v>
      </c>
      <c r="B23" t="s">
        <v>267</v>
      </c>
      <c r="C23" s="4">
        <v>5930.76</v>
      </c>
      <c r="D23">
        <v>5589.03</v>
      </c>
      <c r="E23" t="s">
        <v>268</v>
      </c>
      <c r="F23" t="s">
        <v>266</v>
      </c>
    </row>
    <row r="24" spans="1:6" x14ac:dyDescent="0.3">
      <c r="A24">
        <v>21</v>
      </c>
      <c r="B24" t="s">
        <v>267</v>
      </c>
      <c r="C24" s="4">
        <v>5230.1400000000003</v>
      </c>
      <c r="D24">
        <v>4933.25</v>
      </c>
      <c r="E24" t="s">
        <v>268</v>
      </c>
      <c r="F24" t="s">
        <v>266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topLeftCell="A23" workbookViewId="0">
      <selection activeCell="A36" sqref="A36:E473"/>
    </sheetView>
  </sheetViews>
  <sheetFormatPr baseColWidth="10" defaultColWidth="9.109375" defaultRowHeight="15.05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282</v>
      </c>
      <c r="C4">
        <v>0</v>
      </c>
      <c r="D4">
        <v>0</v>
      </c>
      <c r="E4" t="s">
        <v>265</v>
      </c>
      <c r="F4" t="s">
        <v>265</v>
      </c>
    </row>
    <row r="5" spans="1:6" x14ac:dyDescent="0.3">
      <c r="A5">
        <v>2</v>
      </c>
      <c r="B5" t="s">
        <v>282</v>
      </c>
      <c r="C5">
        <v>0</v>
      </c>
      <c r="D5">
        <v>0</v>
      </c>
      <c r="E5" t="s">
        <v>265</v>
      </c>
      <c r="F5" t="s">
        <v>265</v>
      </c>
    </row>
    <row r="6" spans="1:6" x14ac:dyDescent="0.3">
      <c r="A6">
        <v>3</v>
      </c>
      <c r="B6" t="s">
        <v>282</v>
      </c>
      <c r="C6">
        <v>0</v>
      </c>
      <c r="D6">
        <v>0</v>
      </c>
      <c r="E6" t="s">
        <v>265</v>
      </c>
      <c r="F6" t="s">
        <v>265</v>
      </c>
    </row>
    <row r="7" spans="1:6" x14ac:dyDescent="0.3">
      <c r="A7">
        <v>4</v>
      </c>
      <c r="B7" t="s">
        <v>282</v>
      </c>
      <c r="C7">
        <v>0</v>
      </c>
      <c r="D7">
        <v>0</v>
      </c>
      <c r="E7" t="s">
        <v>265</v>
      </c>
      <c r="F7" t="s">
        <v>265</v>
      </c>
    </row>
    <row r="8" spans="1:6" x14ac:dyDescent="0.3">
      <c r="A8">
        <v>5</v>
      </c>
      <c r="B8" t="s">
        <v>282</v>
      </c>
      <c r="C8">
        <v>0</v>
      </c>
      <c r="D8">
        <v>0</v>
      </c>
      <c r="E8" t="s">
        <v>265</v>
      </c>
      <c r="F8" t="s">
        <v>265</v>
      </c>
    </row>
    <row r="9" spans="1:6" x14ac:dyDescent="0.3">
      <c r="A9">
        <v>6</v>
      </c>
      <c r="B9" t="s">
        <v>282</v>
      </c>
      <c r="C9">
        <v>0</v>
      </c>
      <c r="D9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282</v>
      </c>
      <c r="C10">
        <v>0</v>
      </c>
      <c r="D10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282</v>
      </c>
      <c r="C11">
        <v>0</v>
      </c>
      <c r="D11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282</v>
      </c>
      <c r="C12">
        <v>0</v>
      </c>
      <c r="D12">
        <v>0</v>
      </c>
      <c r="E12" t="s">
        <v>265</v>
      </c>
      <c r="F12" t="s">
        <v>265</v>
      </c>
    </row>
    <row r="13" spans="1:6" x14ac:dyDescent="0.3">
      <c r="A13">
        <v>10</v>
      </c>
      <c r="B13" t="s">
        <v>282</v>
      </c>
      <c r="C13">
        <v>0</v>
      </c>
      <c r="D13">
        <v>0</v>
      </c>
      <c r="E13" t="s">
        <v>265</v>
      </c>
      <c r="F13" t="s">
        <v>265</v>
      </c>
    </row>
    <row r="14" spans="1:6" x14ac:dyDescent="0.3">
      <c r="A14">
        <v>11</v>
      </c>
      <c r="B14" t="s">
        <v>282</v>
      </c>
      <c r="C14">
        <v>0</v>
      </c>
      <c r="D14">
        <v>0</v>
      </c>
      <c r="E14" t="s">
        <v>265</v>
      </c>
      <c r="F14" t="s">
        <v>265</v>
      </c>
    </row>
    <row r="15" spans="1:6" x14ac:dyDescent="0.3">
      <c r="A15">
        <v>12</v>
      </c>
      <c r="B15" t="s">
        <v>282</v>
      </c>
      <c r="C15">
        <v>0</v>
      </c>
      <c r="D15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282</v>
      </c>
      <c r="C16">
        <v>0</v>
      </c>
      <c r="D16">
        <v>0</v>
      </c>
      <c r="E16" t="s">
        <v>265</v>
      </c>
      <c r="F16" t="s">
        <v>265</v>
      </c>
    </row>
    <row r="17" spans="1:6" x14ac:dyDescent="0.3">
      <c r="A17">
        <v>14</v>
      </c>
      <c r="B17" t="s">
        <v>282</v>
      </c>
      <c r="C17">
        <v>0</v>
      </c>
      <c r="D17">
        <v>0</v>
      </c>
      <c r="E17" t="s">
        <v>265</v>
      </c>
      <c r="F17" t="s">
        <v>265</v>
      </c>
    </row>
    <row r="18" spans="1:6" x14ac:dyDescent="0.3">
      <c r="A18">
        <v>15</v>
      </c>
      <c r="B18" t="s">
        <v>282</v>
      </c>
      <c r="C18">
        <v>0</v>
      </c>
      <c r="D18">
        <v>0</v>
      </c>
      <c r="E18" t="s">
        <v>265</v>
      </c>
      <c r="F18" t="s">
        <v>265</v>
      </c>
    </row>
    <row r="19" spans="1:6" x14ac:dyDescent="0.3">
      <c r="A19">
        <v>16</v>
      </c>
      <c r="B19" t="s">
        <v>282</v>
      </c>
      <c r="C19">
        <v>0</v>
      </c>
      <c r="D19">
        <v>0</v>
      </c>
      <c r="E19" t="s">
        <v>265</v>
      </c>
      <c r="F19" t="s">
        <v>265</v>
      </c>
    </row>
    <row r="20" spans="1:6" x14ac:dyDescent="0.3">
      <c r="A20">
        <v>17</v>
      </c>
      <c r="B20" t="s">
        <v>282</v>
      </c>
      <c r="C20">
        <v>0</v>
      </c>
      <c r="D20">
        <v>0</v>
      </c>
      <c r="E20" t="s">
        <v>265</v>
      </c>
      <c r="F20" t="s">
        <v>265</v>
      </c>
    </row>
    <row r="21" spans="1:6" x14ac:dyDescent="0.3">
      <c r="A21">
        <v>18</v>
      </c>
      <c r="B21" t="s">
        <v>282</v>
      </c>
      <c r="C21">
        <v>0</v>
      </c>
      <c r="D21">
        <v>0</v>
      </c>
      <c r="E21" t="s">
        <v>265</v>
      </c>
      <c r="F21" t="s">
        <v>265</v>
      </c>
    </row>
    <row r="22" spans="1:6" x14ac:dyDescent="0.3">
      <c r="A22">
        <v>19</v>
      </c>
      <c r="B22" t="s">
        <v>282</v>
      </c>
      <c r="C22">
        <v>0</v>
      </c>
      <c r="D22">
        <v>0</v>
      </c>
      <c r="E22" t="s">
        <v>265</v>
      </c>
      <c r="F22" t="s">
        <v>265</v>
      </c>
    </row>
    <row r="23" spans="1:6" x14ac:dyDescent="0.3">
      <c r="A23">
        <v>20</v>
      </c>
      <c r="B23" t="s">
        <v>282</v>
      </c>
      <c r="C23">
        <v>0</v>
      </c>
      <c r="D23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282</v>
      </c>
      <c r="C24">
        <v>0</v>
      </c>
      <c r="D24">
        <v>0</v>
      </c>
      <c r="E24" t="s">
        <v>265</v>
      </c>
      <c r="F24" t="s">
        <v>265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opLeftCell="A23" workbookViewId="0">
      <selection activeCell="A36" sqref="A36:G418"/>
    </sheetView>
  </sheetViews>
  <sheetFormatPr baseColWidth="10" defaultColWidth="9.109375" defaultRowHeight="15.05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280</v>
      </c>
      <c r="C4">
        <v>0</v>
      </c>
      <c r="D4">
        <v>0</v>
      </c>
      <c r="E4" t="s">
        <v>265</v>
      </c>
      <c r="F4" t="s">
        <v>265</v>
      </c>
    </row>
    <row r="5" spans="1:6" x14ac:dyDescent="0.3">
      <c r="A5">
        <v>2</v>
      </c>
      <c r="B5" t="s">
        <v>280</v>
      </c>
      <c r="C5">
        <v>0</v>
      </c>
      <c r="D5">
        <v>0</v>
      </c>
      <c r="E5" t="s">
        <v>265</v>
      </c>
      <c r="F5" t="s">
        <v>265</v>
      </c>
    </row>
    <row r="6" spans="1:6" x14ac:dyDescent="0.3">
      <c r="A6">
        <v>3</v>
      </c>
      <c r="B6" t="s">
        <v>280</v>
      </c>
      <c r="C6">
        <v>0</v>
      </c>
      <c r="D6">
        <v>0</v>
      </c>
      <c r="E6" t="s">
        <v>265</v>
      </c>
      <c r="F6" t="s">
        <v>265</v>
      </c>
    </row>
    <row r="7" spans="1:6" x14ac:dyDescent="0.3">
      <c r="A7">
        <v>4</v>
      </c>
      <c r="B7" t="s">
        <v>280</v>
      </c>
      <c r="C7">
        <v>0</v>
      </c>
      <c r="D7">
        <v>0</v>
      </c>
      <c r="E7" t="s">
        <v>265</v>
      </c>
      <c r="F7" t="s">
        <v>265</v>
      </c>
    </row>
    <row r="8" spans="1:6" x14ac:dyDescent="0.3">
      <c r="A8">
        <v>5</v>
      </c>
      <c r="B8" t="s">
        <v>280</v>
      </c>
      <c r="C8">
        <v>0</v>
      </c>
      <c r="D8">
        <v>0</v>
      </c>
      <c r="E8" t="s">
        <v>265</v>
      </c>
      <c r="F8" t="s">
        <v>265</v>
      </c>
    </row>
    <row r="9" spans="1:6" x14ac:dyDescent="0.3">
      <c r="A9">
        <v>6</v>
      </c>
      <c r="B9" t="s">
        <v>280</v>
      </c>
      <c r="C9">
        <v>0</v>
      </c>
      <c r="D9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280</v>
      </c>
      <c r="C10">
        <v>0</v>
      </c>
      <c r="D10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280</v>
      </c>
      <c r="C11">
        <v>0</v>
      </c>
      <c r="D11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280</v>
      </c>
      <c r="C12">
        <v>0</v>
      </c>
      <c r="D12">
        <v>0</v>
      </c>
      <c r="E12" t="s">
        <v>265</v>
      </c>
      <c r="F12" t="s">
        <v>265</v>
      </c>
    </row>
    <row r="13" spans="1:6" x14ac:dyDescent="0.3">
      <c r="A13">
        <v>10</v>
      </c>
      <c r="B13" t="s">
        <v>280</v>
      </c>
      <c r="C13">
        <v>0</v>
      </c>
      <c r="D13">
        <v>0</v>
      </c>
      <c r="E13" t="s">
        <v>265</v>
      </c>
      <c r="F13" t="s">
        <v>265</v>
      </c>
    </row>
    <row r="14" spans="1:6" x14ac:dyDescent="0.3">
      <c r="A14">
        <v>11</v>
      </c>
      <c r="B14" t="s">
        <v>280</v>
      </c>
      <c r="C14">
        <v>0</v>
      </c>
      <c r="D14">
        <v>0</v>
      </c>
      <c r="E14" t="s">
        <v>265</v>
      </c>
      <c r="F14" t="s">
        <v>265</v>
      </c>
    </row>
    <row r="15" spans="1:6" x14ac:dyDescent="0.3">
      <c r="A15">
        <v>12</v>
      </c>
      <c r="B15" t="s">
        <v>280</v>
      </c>
      <c r="C15">
        <v>0</v>
      </c>
      <c r="D15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280</v>
      </c>
      <c r="C16">
        <v>0</v>
      </c>
      <c r="D16">
        <v>0</v>
      </c>
      <c r="E16" t="s">
        <v>265</v>
      </c>
      <c r="F16" t="s">
        <v>265</v>
      </c>
    </row>
    <row r="17" spans="1:6" x14ac:dyDescent="0.3">
      <c r="A17">
        <v>14</v>
      </c>
      <c r="B17" t="s">
        <v>280</v>
      </c>
      <c r="C17">
        <v>0</v>
      </c>
      <c r="D17">
        <v>0</v>
      </c>
      <c r="E17" t="s">
        <v>265</v>
      </c>
      <c r="F17" t="s">
        <v>265</v>
      </c>
    </row>
    <row r="18" spans="1:6" x14ac:dyDescent="0.3">
      <c r="A18">
        <v>15</v>
      </c>
      <c r="B18" t="s">
        <v>280</v>
      </c>
      <c r="C18">
        <v>0</v>
      </c>
      <c r="D18">
        <v>0</v>
      </c>
      <c r="E18" t="s">
        <v>265</v>
      </c>
      <c r="F18" t="s">
        <v>265</v>
      </c>
    </row>
    <row r="19" spans="1:6" x14ac:dyDescent="0.3">
      <c r="A19">
        <v>16</v>
      </c>
      <c r="B19" t="s">
        <v>280</v>
      </c>
      <c r="C19">
        <v>0</v>
      </c>
      <c r="D19">
        <v>0</v>
      </c>
      <c r="E19" t="s">
        <v>265</v>
      </c>
      <c r="F19" t="s">
        <v>265</v>
      </c>
    </row>
    <row r="20" spans="1:6" x14ac:dyDescent="0.3">
      <c r="A20">
        <v>17</v>
      </c>
      <c r="B20" t="s">
        <v>280</v>
      </c>
      <c r="C20">
        <v>0</v>
      </c>
      <c r="D20">
        <v>0</v>
      </c>
      <c r="E20" t="s">
        <v>265</v>
      </c>
      <c r="F20" t="s">
        <v>265</v>
      </c>
    </row>
    <row r="21" spans="1:6" x14ac:dyDescent="0.3">
      <c r="A21">
        <v>18</v>
      </c>
      <c r="B21" t="s">
        <v>280</v>
      </c>
      <c r="C21">
        <v>0</v>
      </c>
      <c r="D21">
        <v>0</v>
      </c>
      <c r="E21" t="s">
        <v>265</v>
      </c>
      <c r="F21" t="s">
        <v>265</v>
      </c>
    </row>
    <row r="22" spans="1:6" x14ac:dyDescent="0.3">
      <c r="A22">
        <v>19</v>
      </c>
      <c r="B22" t="s">
        <v>280</v>
      </c>
      <c r="C22">
        <v>0</v>
      </c>
      <c r="D22">
        <v>0</v>
      </c>
      <c r="E22" t="s">
        <v>265</v>
      </c>
      <c r="F22" t="s">
        <v>265</v>
      </c>
    </row>
    <row r="23" spans="1:6" x14ac:dyDescent="0.3">
      <c r="A23">
        <v>20</v>
      </c>
      <c r="B23" t="s">
        <v>280</v>
      </c>
      <c r="C23">
        <v>0</v>
      </c>
      <c r="D23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280</v>
      </c>
      <c r="C24">
        <v>0</v>
      </c>
      <c r="D24">
        <v>0</v>
      </c>
      <c r="E24" t="s">
        <v>265</v>
      </c>
      <c r="F24" t="s">
        <v>265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tabSelected="1" topLeftCell="A3" workbookViewId="0">
      <selection activeCell="A36" sqref="A36:L882"/>
    </sheetView>
  </sheetViews>
  <sheetFormatPr baseColWidth="10" defaultColWidth="9.109375" defaultRowHeight="15.05" x14ac:dyDescent="0.3"/>
  <cols>
    <col min="1" max="1" width="3.44140625" bestFit="1" customWidth="1"/>
    <col min="2" max="2" width="32.5546875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279</v>
      </c>
      <c r="C4">
        <v>0</v>
      </c>
      <c r="D4">
        <v>0</v>
      </c>
      <c r="E4" t="s">
        <v>265</v>
      </c>
      <c r="F4" t="s">
        <v>265</v>
      </c>
    </row>
    <row r="5" spans="1:6" x14ac:dyDescent="0.3">
      <c r="A5">
        <v>2</v>
      </c>
      <c r="B5" t="s">
        <v>279</v>
      </c>
      <c r="C5">
        <v>0</v>
      </c>
      <c r="D5">
        <v>0</v>
      </c>
      <c r="E5" t="s">
        <v>265</v>
      </c>
      <c r="F5" t="s">
        <v>265</v>
      </c>
    </row>
    <row r="6" spans="1:6" x14ac:dyDescent="0.3">
      <c r="A6">
        <v>3</v>
      </c>
      <c r="B6" t="s">
        <v>279</v>
      </c>
      <c r="C6">
        <v>0</v>
      </c>
      <c r="D6">
        <v>0</v>
      </c>
      <c r="E6" t="s">
        <v>265</v>
      </c>
      <c r="F6" t="s">
        <v>265</v>
      </c>
    </row>
    <row r="7" spans="1:6" x14ac:dyDescent="0.3">
      <c r="A7">
        <v>4</v>
      </c>
      <c r="B7" t="s">
        <v>279</v>
      </c>
      <c r="C7">
        <v>0</v>
      </c>
      <c r="D7">
        <v>0</v>
      </c>
      <c r="E7" t="s">
        <v>265</v>
      </c>
      <c r="F7" t="s">
        <v>265</v>
      </c>
    </row>
    <row r="8" spans="1:6" x14ac:dyDescent="0.3">
      <c r="A8">
        <v>5</v>
      </c>
      <c r="B8" t="s">
        <v>279</v>
      </c>
      <c r="C8">
        <v>0</v>
      </c>
      <c r="D8">
        <v>0</v>
      </c>
      <c r="E8" t="s">
        <v>265</v>
      </c>
      <c r="F8" t="s">
        <v>265</v>
      </c>
    </row>
    <row r="9" spans="1:6" x14ac:dyDescent="0.3">
      <c r="A9">
        <v>6</v>
      </c>
      <c r="B9" t="s">
        <v>279</v>
      </c>
      <c r="C9">
        <v>0</v>
      </c>
      <c r="D9">
        <v>0</v>
      </c>
      <c r="E9" t="s">
        <v>265</v>
      </c>
      <c r="F9" t="s">
        <v>265</v>
      </c>
    </row>
    <row r="10" spans="1:6" x14ac:dyDescent="0.3">
      <c r="A10">
        <v>7</v>
      </c>
      <c r="B10" t="s">
        <v>279</v>
      </c>
      <c r="C10">
        <v>0</v>
      </c>
      <c r="D10">
        <v>0</v>
      </c>
      <c r="E10" t="s">
        <v>265</v>
      </c>
      <c r="F10" t="s">
        <v>265</v>
      </c>
    </row>
    <row r="11" spans="1:6" x14ac:dyDescent="0.3">
      <c r="A11">
        <v>8</v>
      </c>
      <c r="B11" t="s">
        <v>279</v>
      </c>
      <c r="C11">
        <v>0</v>
      </c>
      <c r="D11">
        <v>0</v>
      </c>
      <c r="E11" t="s">
        <v>265</v>
      </c>
      <c r="F11" t="s">
        <v>265</v>
      </c>
    </row>
    <row r="12" spans="1:6" x14ac:dyDescent="0.3">
      <c r="A12">
        <v>9</v>
      </c>
      <c r="B12" t="s">
        <v>279</v>
      </c>
      <c r="C12">
        <v>0</v>
      </c>
      <c r="D12">
        <v>0</v>
      </c>
      <c r="E12" t="s">
        <v>265</v>
      </c>
      <c r="F12" t="s">
        <v>265</v>
      </c>
    </row>
    <row r="13" spans="1:6" x14ac:dyDescent="0.3">
      <c r="A13">
        <v>10</v>
      </c>
      <c r="B13" t="s">
        <v>279</v>
      </c>
      <c r="C13">
        <v>0</v>
      </c>
      <c r="D13">
        <v>0</v>
      </c>
      <c r="E13" t="s">
        <v>265</v>
      </c>
      <c r="F13" t="s">
        <v>265</v>
      </c>
    </row>
    <row r="14" spans="1:6" x14ac:dyDescent="0.3">
      <c r="A14">
        <v>11</v>
      </c>
      <c r="B14" t="s">
        <v>279</v>
      </c>
      <c r="C14">
        <v>0</v>
      </c>
      <c r="D14">
        <v>0</v>
      </c>
      <c r="E14" t="s">
        <v>265</v>
      </c>
      <c r="F14" t="s">
        <v>265</v>
      </c>
    </row>
    <row r="15" spans="1:6" x14ac:dyDescent="0.3">
      <c r="A15">
        <v>12</v>
      </c>
      <c r="B15" t="s">
        <v>279</v>
      </c>
      <c r="C15">
        <v>0</v>
      </c>
      <c r="D15">
        <v>0</v>
      </c>
      <c r="E15" t="s">
        <v>265</v>
      </c>
      <c r="F15" t="s">
        <v>265</v>
      </c>
    </row>
    <row r="16" spans="1:6" x14ac:dyDescent="0.3">
      <c r="A16">
        <v>13</v>
      </c>
      <c r="B16" t="s">
        <v>279</v>
      </c>
      <c r="C16">
        <v>0</v>
      </c>
      <c r="D16">
        <v>0</v>
      </c>
      <c r="E16" t="s">
        <v>265</v>
      </c>
      <c r="F16" t="s">
        <v>265</v>
      </c>
    </row>
    <row r="17" spans="1:6" x14ac:dyDescent="0.3">
      <c r="A17">
        <v>14</v>
      </c>
      <c r="B17" t="s">
        <v>279</v>
      </c>
      <c r="C17">
        <v>0</v>
      </c>
      <c r="D17">
        <v>0</v>
      </c>
      <c r="E17" t="s">
        <v>265</v>
      </c>
      <c r="F17" t="s">
        <v>265</v>
      </c>
    </row>
    <row r="18" spans="1:6" x14ac:dyDescent="0.3">
      <c r="A18">
        <v>15</v>
      </c>
      <c r="B18" t="s">
        <v>279</v>
      </c>
      <c r="C18">
        <v>0</v>
      </c>
      <c r="D18">
        <v>0</v>
      </c>
      <c r="E18" t="s">
        <v>265</v>
      </c>
      <c r="F18" t="s">
        <v>265</v>
      </c>
    </row>
    <row r="19" spans="1:6" x14ac:dyDescent="0.3">
      <c r="A19">
        <v>16</v>
      </c>
      <c r="B19" t="s">
        <v>279</v>
      </c>
      <c r="C19">
        <v>0</v>
      </c>
      <c r="D19">
        <v>0</v>
      </c>
      <c r="E19" t="s">
        <v>265</v>
      </c>
      <c r="F19" t="s">
        <v>265</v>
      </c>
    </row>
    <row r="20" spans="1:6" x14ac:dyDescent="0.3">
      <c r="A20">
        <v>17</v>
      </c>
      <c r="B20" t="s">
        <v>279</v>
      </c>
      <c r="C20">
        <v>0</v>
      </c>
      <c r="D20">
        <v>0</v>
      </c>
      <c r="E20" t="s">
        <v>265</v>
      </c>
      <c r="F20" t="s">
        <v>265</v>
      </c>
    </row>
    <row r="21" spans="1:6" x14ac:dyDescent="0.3">
      <c r="A21">
        <v>18</v>
      </c>
      <c r="B21" t="s">
        <v>279</v>
      </c>
      <c r="C21">
        <v>0</v>
      </c>
      <c r="D21">
        <v>0</v>
      </c>
      <c r="E21" t="s">
        <v>265</v>
      </c>
      <c r="F21" t="s">
        <v>265</v>
      </c>
    </row>
    <row r="22" spans="1:6" x14ac:dyDescent="0.3">
      <c r="A22">
        <v>19</v>
      </c>
      <c r="B22" t="s">
        <v>279</v>
      </c>
      <c r="C22">
        <v>0</v>
      </c>
      <c r="D22">
        <v>0</v>
      </c>
      <c r="E22" t="s">
        <v>265</v>
      </c>
      <c r="F22" t="s">
        <v>265</v>
      </c>
    </row>
    <row r="23" spans="1:6" x14ac:dyDescent="0.3">
      <c r="A23">
        <v>20</v>
      </c>
      <c r="B23" t="s">
        <v>279</v>
      </c>
      <c r="C23">
        <v>0</v>
      </c>
      <c r="D23">
        <v>0</v>
      </c>
      <c r="E23" t="s">
        <v>265</v>
      </c>
      <c r="F23" t="s">
        <v>265</v>
      </c>
    </row>
    <row r="24" spans="1:6" x14ac:dyDescent="0.3">
      <c r="A24">
        <v>21</v>
      </c>
      <c r="B24" t="s">
        <v>279</v>
      </c>
      <c r="C24">
        <v>0</v>
      </c>
      <c r="D24">
        <v>0</v>
      </c>
      <c r="E24" t="s">
        <v>265</v>
      </c>
      <c r="F24" t="s">
        <v>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AZUETA COMERCIAL</cp:lastModifiedBy>
  <cp:lastPrinted>2024-10-17T19:46:20Z</cp:lastPrinted>
  <dcterms:created xsi:type="dcterms:W3CDTF">2024-03-25T17:52:14Z</dcterms:created>
  <dcterms:modified xsi:type="dcterms:W3CDTF">2026-08-12T16:47:01Z</dcterms:modified>
</cp:coreProperties>
</file>