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  <externalReference r:id="rId18"/>
  </externalReferences>
  <definedNames>
    <definedName name="Hidden_13">Hidden_1!$A$1:$A$11</definedName>
    <definedName name="Hidden_211">Hidden_2!$A$1:$A$2</definedName>
    <definedName name="Hidden_312">[1]Hidden_3!$A$1:$A$2</definedName>
    <definedName name="hidden1">[2]hidden1!$A$1:$A$10</definedName>
  </definedNames>
  <calcPr calcId="125725"/>
</workbook>
</file>

<file path=xl/calcChain.xml><?xml version="1.0" encoding="utf-8"?>
<calcChain xmlns="http://schemas.openxmlformats.org/spreadsheetml/2006/main">
  <c r="C47" i="13"/>
  <c r="C44"/>
  <c r="D56" i="8"/>
  <c r="D53"/>
  <c r="D52"/>
  <c r="D51"/>
  <c r="D50"/>
  <c r="D49"/>
  <c r="D48"/>
  <c r="D47"/>
  <c r="D46"/>
  <c r="D45"/>
  <c r="D44"/>
  <c r="D43"/>
  <c r="D42"/>
  <c r="D41"/>
  <c r="D40"/>
  <c r="D38"/>
  <c r="D37"/>
  <c r="D35"/>
  <c r="D34"/>
  <c r="D33"/>
  <c r="D32"/>
  <c r="D31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29"/>
  <c r="C27"/>
  <c r="C11"/>
  <c r="C6"/>
  <c r="C5"/>
  <c r="C17"/>
  <c r="C4"/>
  <c r="C42"/>
  <c r="C40"/>
  <c r="C43"/>
  <c r="C35"/>
  <c r="C32"/>
  <c r="C51"/>
  <c r="C48"/>
  <c r="C37"/>
  <c r="C34"/>
  <c r="C52"/>
  <c r="C33"/>
  <c r="C44"/>
  <c r="C56"/>
  <c r="C47"/>
  <c r="C46"/>
  <c r="C50"/>
  <c r="C53"/>
  <c r="C31"/>
  <c r="C14"/>
  <c r="C16"/>
  <c r="C15"/>
  <c r="C23"/>
  <c r="C22"/>
  <c r="C18"/>
  <c r="C41"/>
  <c r="C25"/>
  <c r="C20"/>
  <c r="C45"/>
  <c r="C19"/>
  <c r="C9"/>
  <c r="C8"/>
  <c r="C24"/>
  <c r="C49"/>
  <c r="C12"/>
  <c r="C21"/>
  <c r="C10"/>
  <c r="C7"/>
  <c r="C13"/>
  <c r="C26"/>
  <c r="C38"/>
</calcChain>
</file>

<file path=xl/comments1.xml><?xml version="1.0" encoding="utf-8"?>
<comments xmlns="http://schemas.openxmlformats.org/spreadsheetml/2006/main">
  <authors>
    <author>CAEV-3302</author>
  </authors>
  <commentList>
    <comment ref="A4" authorId="0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Pasar día del padre y de la madre a la tabla 564810</t>
        </r>
      </text>
    </comment>
  </commentList>
</comments>
</file>

<file path=xl/sharedStrings.xml><?xml version="1.0" encoding="utf-8"?>
<sst xmlns="http://schemas.openxmlformats.org/spreadsheetml/2006/main" count="2905" uniqueCount="392">
  <si>
    <t>58318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</si>
  <si>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</si>
  <si>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</si>
  <si>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</si>
  <si>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</si>
  <si>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</si>
  <si>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</si>
  <si>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</si>
  <si>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</si>
  <si>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</si>
  <si>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</si>
  <si>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</si>
  <si>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</si>
  <si>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</si>
  <si>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</si>
  <si>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</si>
  <si>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</si>
  <si>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</si>
  <si>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</si>
  <si>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</si>
  <si>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</si>
  <si>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</si>
  <si>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</si>
  <si>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</si>
  <si>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</si>
  <si>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</si>
  <si>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</si>
  <si>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</si>
  <si>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</si>
  <si>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</si>
  <si>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</si>
  <si>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</si>
  <si>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</si>
  <si>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</si>
  <si>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</si>
  <si>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</si>
  <si>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</si>
  <si>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</si>
  <si>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</si>
  <si>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</si>
  <si>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</si>
  <si>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</si>
  <si>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</si>
  <si>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</si>
  <si>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</si>
  <si>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</si>
  <si>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</si>
  <si>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</si>
  <si>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</si>
  <si>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</si>
  <si>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</si>
  <si>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</si>
  <si>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</si>
  <si>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</si>
  <si>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</si>
  <si>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</si>
  <si>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</si>
  <si>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</si>
  <si>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</si>
  <si>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</si>
  <si>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</si>
  <si>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</si>
  <si>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</si>
  <si>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</si>
  <si>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</si>
  <si>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</si>
  <si>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</si>
  <si>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</si>
  <si>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</si>
  <si>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</si>
  <si>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</si>
  <si>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</si>
  <si>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</si>
  <si>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</si>
  <si>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</si>
  <si>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</si>
  <si>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</si>
  <si>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</si>
  <si>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</si>
  <si>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</si>
  <si>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</si>
  <si>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</si>
  <si>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</si>
  <si>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</si>
  <si>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</si>
  <si>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</si>
  <si>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</si>
  <si>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</si>
  <si>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</si>
  <si>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</si>
  <si>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</si>
  <si>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</si>
  <si>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</si>
  <si>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</si>
  <si>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</si>
  <si>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</si>
  <si>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</si>
  <si>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</si>
  <si>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</si>
  <si>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</si>
  <si>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</si>
  <si>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</si>
  <si>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</si>
  <si>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</si>
  <si>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</si>
  <si>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</si>
  <si>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</si>
  <si>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</si>
  <si>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</si>
  <si>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</si>
  <si>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</si>
  <si>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</si>
  <si>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</si>
  <si>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</si>
  <si>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</si>
  <si>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</si>
  <si>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</si>
  <si>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</si>
  <si>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</si>
  <si>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</si>
  <si>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</si>
  <si>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</si>
  <si>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</si>
  <si>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</si>
  <si>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</si>
  <si>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</si>
  <si>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</si>
  <si>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</si>
  <si>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</si>
  <si>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</si>
  <si>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</si>
  <si>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</si>
  <si>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</si>
  <si>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</si>
  <si>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</si>
  <si>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</si>
  <si>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</si>
  <si>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</si>
  <si>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</si>
  <si>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</si>
  <si>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</si>
  <si>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</si>
  <si>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</si>
  <si>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</si>
  <si>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</si>
  <si>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</si>
  <si>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</si>
  <si>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</si>
  <si>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</si>
  <si>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</si>
  <si>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</si>
  <si>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</si>
  <si>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</si>
  <si>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</si>
  <si>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</si>
  <si>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</si>
  <si>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</si>
  <si>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</si>
  <si>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</si>
  <si>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</si>
  <si>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</si>
  <si>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</si>
  <si>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</si>
  <si>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</si>
  <si>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</si>
  <si>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</si>
  <si>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</si>
  <si>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</si>
  <si>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</si>
  <si>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</si>
  <si>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</si>
  <si>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</si>
  <si>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</si>
  <si>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</si>
  <si>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</si>
  <si>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</si>
  <si>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</si>
  <si>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</si>
  <si>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</si>
  <si>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</si>
  <si>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</si>
  <si>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</si>
  <si>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</si>
  <si>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</si>
  <si>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</si>
  <si>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</si>
  <si>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</si>
  <si>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</si>
  <si>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</si>
  <si>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</si>
  <si>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</si>
  <si>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</si>
  <si>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</si>
  <si>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</si>
  <si>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</si>
  <si>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</si>
  <si>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</si>
  <si>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</si>
  <si>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</si>
  <si>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</si>
  <si>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</si>
  <si>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</si>
  <si>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</si>
  <si>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</si>
  <si>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</si>
  <si>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</si>
  <si>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</si>
  <si>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</si>
  <si>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</si>
  <si>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</si>
  <si>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</si>
  <si>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 JEFE DE OFICINA OPERADORA</t>
  </si>
  <si>
    <t>DIRECCION GENERAL</t>
  </si>
  <si>
    <t>MARIO</t>
  </si>
  <si>
    <t>RIVERA</t>
  </si>
  <si>
    <t>PEREZ</t>
  </si>
  <si>
    <t>Peso Mexicano</t>
  </si>
  <si>
    <t>Administración</t>
  </si>
  <si>
    <t xml:space="preserve">Oficina Operadora Nanchital. </t>
  </si>
  <si>
    <t>JEFA DEL DEPARTAMENTO COMERCIAL Y ADMINISTRATIVO</t>
  </si>
  <si>
    <t>JEFATURA DE OFICINA OPERADORA</t>
  </si>
  <si>
    <t>JULISSA</t>
  </si>
  <si>
    <t>GUTIERREZ</t>
  </si>
  <si>
    <t>OVANDO</t>
  </si>
  <si>
    <t>JEFE DE LA SECCION DE RECURSOS HUMANOS</t>
  </si>
  <si>
    <t xml:space="preserve"> JEFE DE LA SECCION DE RECURSOS HUMANOS</t>
  </si>
  <si>
    <t>DEPARTAMENTO COMERCIAL Y ADMINISTRATIVO</t>
  </si>
  <si>
    <t xml:space="preserve">JULIO </t>
  </si>
  <si>
    <t>DOMINGUEZ</t>
  </si>
  <si>
    <t>RODRIGUEZ</t>
  </si>
  <si>
    <t xml:space="preserve"> ANALISTA ADMINISTRATIVO ESPECIALIZADO</t>
  </si>
  <si>
    <t>VERONICA TRINIDAD</t>
  </si>
  <si>
    <t>MAYO</t>
  </si>
  <si>
    <t>JACOBO</t>
  </si>
  <si>
    <t>SECRETARIA</t>
  </si>
  <si>
    <t xml:space="preserve"> SECRETARIA</t>
  </si>
  <si>
    <t>ELEUTERIA</t>
  </si>
  <si>
    <t>SANTIAGO</t>
  </si>
  <si>
    <t>BERNAL</t>
  </si>
  <si>
    <t xml:space="preserve"> CAPTURISTA</t>
  </si>
  <si>
    <t>MARTHA</t>
  </si>
  <si>
    <t>AUXILIAR ADMINISTRATIVO</t>
  </si>
  <si>
    <t xml:space="preserve"> AUXILIAR ADMINISTRATIVO</t>
  </si>
  <si>
    <t>ALMA ROSA</t>
  </si>
  <si>
    <t>MARTINEZ</t>
  </si>
  <si>
    <t>GARCIA</t>
  </si>
  <si>
    <t xml:space="preserve"> JEFE DE SECCION DE RECURSOS MATERIALES</t>
  </si>
  <si>
    <t>JEFE DE SECCION DE RECURSOS MATERIALES</t>
  </si>
  <si>
    <t>CONCEPCION</t>
  </si>
  <si>
    <t>RAMIREZ</t>
  </si>
  <si>
    <t>ALMACENISTA</t>
  </si>
  <si>
    <t>ABDIAS</t>
  </si>
  <si>
    <t>PONCET</t>
  </si>
  <si>
    <t>INTENDENTE</t>
  </si>
  <si>
    <t>GRACIELA</t>
  </si>
  <si>
    <t>JIMENEZ</t>
  </si>
  <si>
    <t>RAMOS</t>
  </si>
  <si>
    <t xml:space="preserve"> JEFA DE LA SECCION DE RECURSOS FINANCIEROS</t>
  </si>
  <si>
    <t>ELDA</t>
  </si>
  <si>
    <t>DEL PUERTO</t>
  </si>
  <si>
    <t>FLORES</t>
  </si>
  <si>
    <t xml:space="preserve"> CAJERA</t>
  </si>
  <si>
    <t>CAJERA</t>
  </si>
  <si>
    <t>GLORIA ICELA</t>
  </si>
  <si>
    <t>BENITO</t>
  </si>
  <si>
    <t>CORTES</t>
  </si>
  <si>
    <t>ELIZABETH</t>
  </si>
  <si>
    <t>DIAZ</t>
  </si>
  <si>
    <t>VAZQUEZ</t>
  </si>
  <si>
    <t>AUXILIAR COMERCIAL</t>
  </si>
  <si>
    <t>JORGE ALBERTO</t>
  </si>
  <si>
    <t>ROMERO</t>
  </si>
  <si>
    <t>AGUIRRE</t>
  </si>
  <si>
    <t>JOSE CLEOFAS</t>
  </si>
  <si>
    <t>ANTONIO</t>
  </si>
  <si>
    <t>JOSE ALFREDO</t>
  </si>
  <si>
    <t>CRUZ</t>
  </si>
  <si>
    <t>RITA</t>
  </si>
  <si>
    <t>MORALES</t>
  </si>
  <si>
    <t>LECTURISTA</t>
  </si>
  <si>
    <t>HILARIO</t>
  </si>
  <si>
    <t>JOSE</t>
  </si>
  <si>
    <t>TULLEY</t>
  </si>
  <si>
    <t>GUILLEN</t>
  </si>
  <si>
    <t xml:space="preserve"> LECTURISTA</t>
  </si>
  <si>
    <t>JOSELIN DEL CARMEN</t>
  </si>
  <si>
    <t>RUIZ</t>
  </si>
  <si>
    <t>REYNA</t>
  </si>
  <si>
    <t>MARIA ELENA</t>
  </si>
  <si>
    <t>JULIO CESAR</t>
  </si>
  <si>
    <t>BETANZOS</t>
  </si>
  <si>
    <t>GARRIDO</t>
  </si>
  <si>
    <t xml:space="preserve"> JEFE DEL DEPARTAMENTO TECNICO</t>
  </si>
  <si>
    <t>CESAR ARTURO</t>
  </si>
  <si>
    <t>CHANG</t>
  </si>
  <si>
    <t>RICARDEZ</t>
  </si>
  <si>
    <t>ANALISTA TECNICO ESPECIALIZADO</t>
  </si>
  <si>
    <t xml:space="preserve"> ANALISTA TECNICO ESPECIALIZADO</t>
  </si>
  <si>
    <t>DEPARTAMENTO TECNICO</t>
  </si>
  <si>
    <t>SELMA YUNUEN</t>
  </si>
  <si>
    <t>CONTRERAS</t>
  </si>
  <si>
    <t xml:space="preserve"> JEFE DE LA SECCION DE PRODUCCION Y DISTRIBUCION</t>
  </si>
  <si>
    <t>CARLOS GABRIEL</t>
  </si>
  <si>
    <t xml:space="preserve">ALCEDA </t>
  </si>
  <si>
    <t>AUXILIAR OPERATIVO</t>
  </si>
  <si>
    <t>JUAN</t>
  </si>
  <si>
    <t>SIXTO</t>
  </si>
  <si>
    <t>MAURO</t>
  </si>
  <si>
    <t>ELECTRICISTA</t>
  </si>
  <si>
    <t xml:space="preserve"> CLORADOR</t>
  </si>
  <si>
    <t>JOSE MANUEL</t>
  </si>
  <si>
    <t xml:space="preserve"> OPERADOR DE PLANTA TRATAMIENTO</t>
  </si>
  <si>
    <t>JOSE LUIS</t>
  </si>
  <si>
    <t>GOMEZ</t>
  </si>
  <si>
    <t>OPERADOR DE PLANTA TRATAMIENTO</t>
  </si>
  <si>
    <t>MARCO ANTONIO</t>
  </si>
  <si>
    <t>PERALTA</t>
  </si>
  <si>
    <t>VILLANUEVA</t>
  </si>
  <si>
    <t>CARLOS AUGUSTO</t>
  </si>
  <si>
    <t>URDIANA</t>
  </si>
  <si>
    <t xml:space="preserve"> OPERADOR DE VALVULAS</t>
  </si>
  <si>
    <t>ARSENIO</t>
  </si>
  <si>
    <t>TORRUCO</t>
  </si>
  <si>
    <t>JACOB UCIEL</t>
  </si>
  <si>
    <t>ROBLEDO</t>
  </si>
  <si>
    <t>DE LEON</t>
  </si>
  <si>
    <t xml:space="preserve"> FONTANERO</t>
  </si>
  <si>
    <t>FONTANERO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</si>
  <si>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</si>
  <si>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</si>
  <si>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</si>
  <si>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</si>
  <si>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</si>
  <si>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</si>
  <si>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</si>
  <si>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</si>
  <si>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 xml:space="preserve"> CHOFER</t>
  </si>
  <si>
    <t>EDGAR DAVID</t>
  </si>
  <si>
    <t>MENDEZ</t>
  </si>
  <si>
    <t xml:space="preserve"> OBRERO GENERAL</t>
  </si>
  <si>
    <t>AVELINO</t>
  </si>
  <si>
    <t>HERNANDEZ</t>
  </si>
  <si>
    <t>YVAN YGNACIO</t>
  </si>
  <si>
    <t>MONTALVO</t>
  </si>
  <si>
    <t xml:space="preserve"> ALBAÑIL</t>
  </si>
  <si>
    <t>EFRAIN</t>
  </si>
  <si>
    <t>EULOGIO</t>
  </si>
  <si>
    <t>OBRERO GENERAL</t>
  </si>
  <si>
    <t>REYES</t>
  </si>
  <si>
    <t>LANDERO</t>
  </si>
  <si>
    <t xml:space="preserve">JOSE FRANCISCO </t>
  </si>
  <si>
    <t>ERICK JAVIER</t>
  </si>
  <si>
    <t>BRAYAN</t>
  </si>
  <si>
    <t>SANCHEZ</t>
  </si>
  <si>
    <t>YASSER SAID</t>
  </si>
  <si>
    <t>OCAMPO</t>
  </si>
  <si>
    <t>PACHECO</t>
  </si>
  <si>
    <t>CONDADO</t>
  </si>
  <si>
    <t>NIEVES</t>
  </si>
  <si>
    <t xml:space="preserve">No tuvo compensación </t>
  </si>
  <si>
    <t>ninguna</t>
  </si>
  <si>
    <t>Unica</t>
  </si>
  <si>
    <t>No tuvo percepcione adicional en especie</t>
  </si>
  <si>
    <t>Ninguna</t>
  </si>
  <si>
    <t>Salario quincenal</t>
  </si>
  <si>
    <t>Quincenal</t>
  </si>
  <si>
    <t xml:space="preserve">No se cuenta con Compensacion </t>
  </si>
  <si>
    <t>Anual</t>
  </si>
  <si>
    <t>No hubo Prima Vacacional</t>
  </si>
  <si>
    <t>Semestral</t>
  </si>
  <si>
    <t>No se tienen comisiones</t>
  </si>
  <si>
    <t>No se tienen Dietas</t>
  </si>
  <si>
    <t>Pesos Mexicanos</t>
  </si>
  <si>
    <t>No se tienen Prestaciones Económicas</t>
  </si>
  <si>
    <t>No hubo en este periodo</t>
  </si>
  <si>
    <t xml:space="preserve"> </t>
  </si>
  <si>
    <t>FACUNDO</t>
  </si>
  <si>
    <t>EVER</t>
  </si>
  <si>
    <t>Prima Vacacional</t>
  </si>
  <si>
    <t xml:space="preserve"> CAJERO</t>
  </si>
  <si>
    <t>GHILMAR ALDAIR ARMANDO</t>
  </si>
  <si>
    <t>MESTIZO</t>
  </si>
  <si>
    <t>ALVARO OLIVER</t>
  </si>
  <si>
    <t>CARBALLO</t>
  </si>
  <si>
    <t>Días Festivos</t>
  </si>
  <si>
    <t>Horas insalubres</t>
  </si>
  <si>
    <t xml:space="preserve"> Aguinaldo  I Y II</t>
  </si>
  <si>
    <t>No hubo Aguinaldos</t>
  </si>
  <si>
    <t>Estímulo por Mod. Admva.</t>
  </si>
  <si>
    <t>Estímulo por Mod. Admva., Estímulo por antigüedad</t>
  </si>
  <si>
    <t>No hubo en el periodo</t>
  </si>
  <si>
    <t>no hubo en el periodo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</si>
</sst>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Protection="1">
      <protection locked="0"/>
    </xf>
    <xf numFmtId="0" fontId="0" fillId="3" borderId="0" xfId="0" applyFill="1"/>
    <xf numFmtId="14" fontId="0" fillId="0" borderId="0" xfId="0" applyNumberFormat="1"/>
    <xf numFmtId="0" fontId="0" fillId="3" borderId="0" xfId="0" applyFill="1" applyBorder="1" applyProtection="1"/>
    <xf numFmtId="0" fontId="5" fillId="3" borderId="0" xfId="0" applyFont="1" applyFill="1"/>
    <xf numFmtId="0" fontId="6" fillId="3" borderId="0" xfId="0" applyFont="1" applyFill="1" applyBorder="1" applyProtection="1">
      <protection locked="0"/>
    </xf>
    <xf numFmtId="0" fontId="0" fillId="3" borderId="0" xfId="0" applyFill="1" applyBorder="1"/>
    <xf numFmtId="0" fontId="0" fillId="0" borderId="0" xfId="0" applyBorder="1" applyProtection="1"/>
    <xf numFmtId="0" fontId="0" fillId="0" borderId="0" xfId="0"/>
    <xf numFmtId="0" fontId="0" fillId="0" borderId="0" xfId="0" applyProtection="1"/>
    <xf numFmtId="0" fontId="9" fillId="3" borderId="0" xfId="0" applyFont="1" applyFill="1"/>
    <xf numFmtId="0" fontId="0" fillId="3" borderId="0" xfId="0" applyFill="1" applyProtection="1"/>
    <xf numFmtId="2" fontId="0" fillId="0" borderId="0" xfId="0" applyNumberFormat="1"/>
    <xf numFmtId="2" fontId="0" fillId="3" borderId="0" xfId="0" applyNumberFormat="1" applyFill="1" applyBorder="1"/>
    <xf numFmtId="0" fontId="0" fillId="0" borderId="0" xfId="0" applyFont="1"/>
    <xf numFmtId="0" fontId="0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NC-0439/Documents/TRANSPARENCIA%202023/4TO.%20TRIMESTRE/LTAIPVIL15VIIIa%202023%20TRIMESTRE%20IV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PARENCIA%202017\4%20trimestre\NANCHITAL%2008N%204to%20TRIMEST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0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</row>
    <row r="2" spans="1:32">
      <c r="A2" s="37" t="s">
        <v>375</v>
      </c>
      <c r="B2" s="38"/>
      <c r="C2" s="38"/>
      <c r="D2" s="37" t="s">
        <v>1</v>
      </c>
      <c r="E2" s="38"/>
      <c r="F2" s="38"/>
      <c r="G2" s="37" t="s">
        <v>2</v>
      </c>
      <c r="H2" s="38"/>
      <c r="I2" s="38"/>
    </row>
    <row r="3" spans="1:32">
      <c r="A3" s="39" t="s">
        <v>3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  <c r="AF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37" t="s">
        <v>46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 spans="1:32" ht="39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>
      <c r="A8" s="4">
        <v>2024</v>
      </c>
      <c r="B8" s="5">
        <v>45566</v>
      </c>
      <c r="C8" s="5">
        <v>45657</v>
      </c>
      <c r="D8" s="6" t="s">
        <v>87</v>
      </c>
      <c r="E8" s="6">
        <v>1</v>
      </c>
      <c r="F8" s="7" t="s">
        <v>211</v>
      </c>
      <c r="G8" s="7" t="s">
        <v>211</v>
      </c>
      <c r="H8" s="7" t="s">
        <v>212</v>
      </c>
      <c r="I8" s="8" t="s">
        <v>213</v>
      </c>
      <c r="J8" s="8" t="s">
        <v>214</v>
      </c>
      <c r="K8" s="8" t="s">
        <v>215</v>
      </c>
      <c r="L8" t="s">
        <v>90</v>
      </c>
      <c r="M8">
        <v>37257.42</v>
      </c>
      <c r="N8" t="s">
        <v>216</v>
      </c>
      <c r="O8">
        <v>28196.22</v>
      </c>
      <c r="P8" t="s">
        <v>216</v>
      </c>
      <c r="Q8">
        <v>1</v>
      </c>
      <c r="R8" s="24">
        <v>1</v>
      </c>
      <c r="S8" s="36">
        <v>1</v>
      </c>
      <c r="T8" s="36">
        <v>1</v>
      </c>
      <c r="U8" s="36">
        <v>1</v>
      </c>
      <c r="V8" s="36">
        <v>1</v>
      </c>
      <c r="W8" s="36">
        <v>1</v>
      </c>
      <c r="X8" s="36">
        <v>1</v>
      </c>
      <c r="Y8" s="36">
        <v>1</v>
      </c>
      <c r="Z8" s="36">
        <v>1</v>
      </c>
      <c r="AA8" s="36">
        <v>1</v>
      </c>
      <c r="AB8" s="36">
        <v>1</v>
      </c>
      <c r="AC8" s="36">
        <v>1</v>
      </c>
      <c r="AD8" s="9" t="s">
        <v>217</v>
      </c>
      <c r="AE8" s="10">
        <v>45657</v>
      </c>
      <c r="AF8" s="9" t="s">
        <v>218</v>
      </c>
    </row>
    <row r="9" spans="1:32">
      <c r="A9" s="4">
        <v>2024</v>
      </c>
      <c r="B9" s="5">
        <v>45566</v>
      </c>
      <c r="C9" s="5">
        <v>45657</v>
      </c>
      <c r="D9" s="6" t="s">
        <v>87</v>
      </c>
      <c r="E9" s="11">
        <v>2</v>
      </c>
      <c r="F9" s="12" t="s">
        <v>219</v>
      </c>
      <c r="G9" s="12" t="s">
        <v>219</v>
      </c>
      <c r="H9" s="7" t="s">
        <v>220</v>
      </c>
      <c r="I9" s="8" t="s">
        <v>221</v>
      </c>
      <c r="J9" s="8" t="s">
        <v>222</v>
      </c>
      <c r="K9" s="8" t="s">
        <v>223</v>
      </c>
      <c r="L9" t="s">
        <v>91</v>
      </c>
      <c r="M9" s="9">
        <v>24871.84</v>
      </c>
      <c r="N9" s="9" t="s">
        <v>216</v>
      </c>
      <c r="O9">
        <v>19737.099999999999</v>
      </c>
      <c r="P9" s="9" t="s">
        <v>216</v>
      </c>
      <c r="Q9">
        <v>2</v>
      </c>
      <c r="R9" s="24">
        <v>2</v>
      </c>
      <c r="S9" s="36">
        <v>2</v>
      </c>
      <c r="T9" s="36">
        <v>2</v>
      </c>
      <c r="U9" s="36">
        <v>2</v>
      </c>
      <c r="V9" s="36">
        <v>2</v>
      </c>
      <c r="W9" s="36">
        <v>2</v>
      </c>
      <c r="X9" s="36">
        <v>2</v>
      </c>
      <c r="Y9" s="36">
        <v>2</v>
      </c>
      <c r="Z9" s="36">
        <v>2</v>
      </c>
      <c r="AA9" s="36">
        <v>2</v>
      </c>
      <c r="AB9" s="36">
        <v>2</v>
      </c>
      <c r="AC9" s="36">
        <v>2</v>
      </c>
      <c r="AD9" s="9" t="s">
        <v>217</v>
      </c>
      <c r="AE9" s="10">
        <v>45657</v>
      </c>
      <c r="AF9" s="9" t="s">
        <v>218</v>
      </c>
    </row>
    <row r="10" spans="1:32">
      <c r="A10" s="4">
        <v>2024</v>
      </c>
      <c r="B10" s="5">
        <v>45566</v>
      </c>
      <c r="C10" s="5">
        <v>45657</v>
      </c>
      <c r="D10" s="6" t="s">
        <v>87</v>
      </c>
      <c r="E10" s="11">
        <v>3</v>
      </c>
      <c r="F10" s="12" t="s">
        <v>224</v>
      </c>
      <c r="G10" s="12" t="s">
        <v>225</v>
      </c>
      <c r="H10" s="7" t="s">
        <v>226</v>
      </c>
      <c r="I10" s="8" t="s">
        <v>227</v>
      </c>
      <c r="J10" s="8" t="s">
        <v>228</v>
      </c>
      <c r="K10" s="8" t="s">
        <v>229</v>
      </c>
      <c r="L10" t="s">
        <v>90</v>
      </c>
      <c r="M10" s="9">
        <v>13743.84</v>
      </c>
      <c r="N10" s="9" t="s">
        <v>216</v>
      </c>
      <c r="O10">
        <v>11668.78</v>
      </c>
      <c r="P10" s="9" t="s">
        <v>216</v>
      </c>
      <c r="Q10" s="36">
        <v>3</v>
      </c>
      <c r="R10" s="36">
        <v>3</v>
      </c>
      <c r="S10" s="36">
        <v>3</v>
      </c>
      <c r="T10" s="36">
        <v>3</v>
      </c>
      <c r="U10" s="36">
        <v>3</v>
      </c>
      <c r="V10" s="36">
        <v>3</v>
      </c>
      <c r="W10" s="36">
        <v>3</v>
      </c>
      <c r="X10" s="36">
        <v>3</v>
      </c>
      <c r="Y10" s="36">
        <v>3</v>
      </c>
      <c r="Z10" s="36">
        <v>3</v>
      </c>
      <c r="AA10" s="36">
        <v>3</v>
      </c>
      <c r="AB10" s="36">
        <v>3</v>
      </c>
      <c r="AC10" s="36">
        <v>3</v>
      </c>
      <c r="AD10" s="9" t="s">
        <v>217</v>
      </c>
      <c r="AE10" s="10">
        <v>45657</v>
      </c>
      <c r="AF10" s="9" t="s">
        <v>218</v>
      </c>
    </row>
    <row r="11" spans="1:32">
      <c r="A11" s="4">
        <v>2024</v>
      </c>
      <c r="B11" s="5">
        <v>45566</v>
      </c>
      <c r="C11" s="5">
        <v>45657</v>
      </c>
      <c r="D11" s="11" t="s">
        <v>80</v>
      </c>
      <c r="E11" s="11">
        <v>4</v>
      </c>
      <c r="F11" s="7" t="s">
        <v>230</v>
      </c>
      <c r="G11" s="7" t="s">
        <v>230</v>
      </c>
      <c r="H11" s="7" t="s">
        <v>226</v>
      </c>
      <c r="I11" s="8" t="s">
        <v>231</v>
      </c>
      <c r="J11" s="8" t="s">
        <v>232</v>
      </c>
      <c r="K11" s="8" t="s">
        <v>233</v>
      </c>
      <c r="L11" t="s">
        <v>91</v>
      </c>
      <c r="M11" s="9">
        <v>33609.54</v>
      </c>
      <c r="N11" s="9" t="s">
        <v>216</v>
      </c>
      <c r="O11">
        <v>23761.040000000001</v>
      </c>
      <c r="P11" s="9" t="s">
        <v>216</v>
      </c>
      <c r="Q11" s="36">
        <v>4</v>
      </c>
      <c r="R11" s="36">
        <v>4</v>
      </c>
      <c r="S11" s="36">
        <v>4</v>
      </c>
      <c r="T11" s="36">
        <v>4</v>
      </c>
      <c r="U11" s="36">
        <v>4</v>
      </c>
      <c r="V11" s="36">
        <v>4</v>
      </c>
      <c r="W11" s="36">
        <v>4</v>
      </c>
      <c r="X11" s="36">
        <v>4</v>
      </c>
      <c r="Y11" s="36">
        <v>4</v>
      </c>
      <c r="Z11" s="36">
        <v>4</v>
      </c>
      <c r="AA11" s="36">
        <v>4</v>
      </c>
      <c r="AB11" s="36">
        <v>4</v>
      </c>
      <c r="AC11" s="36">
        <v>4</v>
      </c>
      <c r="AD11" s="9" t="s">
        <v>217</v>
      </c>
      <c r="AE11" s="10">
        <v>45657</v>
      </c>
      <c r="AF11" s="9" t="s">
        <v>218</v>
      </c>
    </row>
    <row r="12" spans="1:32">
      <c r="A12" s="4">
        <v>2024</v>
      </c>
      <c r="B12" s="5">
        <v>45566</v>
      </c>
      <c r="C12" s="5">
        <v>45657</v>
      </c>
      <c r="D12" s="11" t="s">
        <v>80</v>
      </c>
      <c r="E12" s="11">
        <v>4</v>
      </c>
      <c r="F12" s="7" t="s">
        <v>234</v>
      </c>
      <c r="G12" s="7" t="s">
        <v>235</v>
      </c>
      <c r="H12" s="7" t="s">
        <v>226</v>
      </c>
      <c r="I12" s="8" t="s">
        <v>236</v>
      </c>
      <c r="J12" s="8" t="s">
        <v>237</v>
      </c>
      <c r="K12" s="8" t="s">
        <v>238</v>
      </c>
      <c r="L12" t="s">
        <v>91</v>
      </c>
      <c r="M12" s="14">
        <v>13519.04</v>
      </c>
      <c r="N12" s="9" t="s">
        <v>216</v>
      </c>
      <c r="O12">
        <v>11308.78</v>
      </c>
      <c r="P12" s="9" t="s">
        <v>216</v>
      </c>
      <c r="Q12" s="36">
        <v>5</v>
      </c>
      <c r="R12" s="36">
        <v>5</v>
      </c>
      <c r="S12" s="36">
        <v>5</v>
      </c>
      <c r="T12" s="36">
        <v>5</v>
      </c>
      <c r="U12" s="36">
        <v>5</v>
      </c>
      <c r="V12" s="36">
        <v>5</v>
      </c>
      <c r="W12" s="36">
        <v>5</v>
      </c>
      <c r="X12" s="36">
        <v>5</v>
      </c>
      <c r="Y12" s="36">
        <v>5</v>
      </c>
      <c r="Z12" s="36">
        <v>5</v>
      </c>
      <c r="AA12" s="36">
        <v>5</v>
      </c>
      <c r="AB12" s="36">
        <v>5</v>
      </c>
      <c r="AC12" s="36">
        <v>5</v>
      </c>
      <c r="AD12" s="9" t="s">
        <v>217</v>
      </c>
      <c r="AE12" s="10">
        <v>45657</v>
      </c>
      <c r="AF12" s="9" t="s">
        <v>218</v>
      </c>
    </row>
    <row r="13" spans="1:32">
      <c r="A13" s="4">
        <v>2024</v>
      </c>
      <c r="B13" s="5">
        <v>45566</v>
      </c>
      <c r="C13" s="5">
        <v>45657</v>
      </c>
      <c r="D13" s="11" t="s">
        <v>80</v>
      </c>
      <c r="E13" s="11">
        <v>4</v>
      </c>
      <c r="F13" s="7" t="s">
        <v>239</v>
      </c>
      <c r="G13" s="7" t="s">
        <v>239</v>
      </c>
      <c r="H13" s="7" t="s">
        <v>226</v>
      </c>
      <c r="I13" s="8" t="s">
        <v>240</v>
      </c>
      <c r="J13" s="8" t="s">
        <v>237</v>
      </c>
      <c r="K13" s="8" t="s">
        <v>238</v>
      </c>
      <c r="L13" s="13" t="s">
        <v>91</v>
      </c>
      <c r="M13" s="14">
        <v>13453</v>
      </c>
      <c r="N13" s="9" t="s">
        <v>216</v>
      </c>
      <c r="O13">
        <v>10971.86</v>
      </c>
      <c r="P13" s="9" t="s">
        <v>216</v>
      </c>
      <c r="Q13" s="36">
        <v>6</v>
      </c>
      <c r="R13" s="36">
        <v>6</v>
      </c>
      <c r="S13" s="36">
        <v>6</v>
      </c>
      <c r="T13" s="36">
        <v>6</v>
      </c>
      <c r="U13" s="36">
        <v>6</v>
      </c>
      <c r="V13" s="36">
        <v>6</v>
      </c>
      <c r="W13" s="36">
        <v>6</v>
      </c>
      <c r="X13" s="36">
        <v>6</v>
      </c>
      <c r="Y13" s="36">
        <v>6</v>
      </c>
      <c r="Z13" s="36">
        <v>6</v>
      </c>
      <c r="AA13" s="36">
        <v>6</v>
      </c>
      <c r="AB13" s="36">
        <v>6</v>
      </c>
      <c r="AC13" s="36">
        <v>6</v>
      </c>
      <c r="AD13" s="9" t="s">
        <v>217</v>
      </c>
      <c r="AE13" s="10">
        <v>45657</v>
      </c>
      <c r="AF13" s="9" t="s">
        <v>218</v>
      </c>
    </row>
    <row r="14" spans="1:32">
      <c r="A14" s="4">
        <v>2024</v>
      </c>
      <c r="B14" s="5">
        <v>45566</v>
      </c>
      <c r="C14" s="5">
        <v>45657</v>
      </c>
      <c r="D14" s="11" t="s">
        <v>80</v>
      </c>
      <c r="E14" s="11">
        <v>4</v>
      </c>
      <c r="F14" s="7" t="s">
        <v>241</v>
      </c>
      <c r="G14" s="7" t="s">
        <v>242</v>
      </c>
      <c r="H14" s="7" t="s">
        <v>226</v>
      </c>
      <c r="I14" s="8" t="s">
        <v>243</v>
      </c>
      <c r="J14" s="8" t="s">
        <v>244</v>
      </c>
      <c r="K14" s="8" t="s">
        <v>245</v>
      </c>
      <c r="L14" s="13" t="s">
        <v>91</v>
      </c>
      <c r="M14" s="9">
        <v>15428.94</v>
      </c>
      <c r="N14" s="9" t="s">
        <v>216</v>
      </c>
      <c r="O14">
        <v>11406.84</v>
      </c>
      <c r="P14" s="9" t="s">
        <v>216</v>
      </c>
      <c r="Q14" s="36">
        <v>7</v>
      </c>
      <c r="R14" s="36">
        <v>7</v>
      </c>
      <c r="S14" s="36">
        <v>7</v>
      </c>
      <c r="T14" s="36">
        <v>7</v>
      </c>
      <c r="U14" s="36">
        <v>7</v>
      </c>
      <c r="V14" s="36">
        <v>7</v>
      </c>
      <c r="W14" s="36">
        <v>7</v>
      </c>
      <c r="X14" s="36">
        <v>7</v>
      </c>
      <c r="Y14" s="36">
        <v>7</v>
      </c>
      <c r="Z14" s="36">
        <v>7</v>
      </c>
      <c r="AA14" s="36">
        <v>7</v>
      </c>
      <c r="AB14" s="36">
        <v>7</v>
      </c>
      <c r="AC14" s="36">
        <v>7</v>
      </c>
      <c r="AD14" t="s">
        <v>217</v>
      </c>
      <c r="AE14" s="10">
        <v>45657</v>
      </c>
      <c r="AF14" s="9" t="s">
        <v>218</v>
      </c>
    </row>
    <row r="15" spans="1:32">
      <c r="A15" s="4">
        <v>2024</v>
      </c>
      <c r="B15" s="5">
        <v>45566</v>
      </c>
      <c r="C15" s="5">
        <v>45657</v>
      </c>
      <c r="D15" s="11" t="s">
        <v>87</v>
      </c>
      <c r="E15" s="11">
        <v>3</v>
      </c>
      <c r="F15" s="7" t="s">
        <v>246</v>
      </c>
      <c r="G15" s="7" t="s">
        <v>247</v>
      </c>
      <c r="H15" s="7" t="s">
        <v>226</v>
      </c>
      <c r="I15" s="8" t="s">
        <v>248</v>
      </c>
      <c r="J15" s="8" t="s">
        <v>249</v>
      </c>
      <c r="K15" s="8" t="s">
        <v>215</v>
      </c>
      <c r="L15" s="13" t="s">
        <v>90</v>
      </c>
      <c r="M15" s="9">
        <v>13743.84</v>
      </c>
      <c r="N15" s="9" t="s">
        <v>216</v>
      </c>
      <c r="O15">
        <v>11766.3</v>
      </c>
      <c r="P15" s="9" t="s">
        <v>216</v>
      </c>
      <c r="Q15" s="36">
        <v>8</v>
      </c>
      <c r="R15" s="36">
        <v>8</v>
      </c>
      <c r="S15" s="36">
        <v>8</v>
      </c>
      <c r="T15" s="36">
        <v>8</v>
      </c>
      <c r="U15" s="36">
        <v>8</v>
      </c>
      <c r="V15" s="36">
        <v>8</v>
      </c>
      <c r="W15" s="36">
        <v>8</v>
      </c>
      <c r="X15" s="36">
        <v>8</v>
      </c>
      <c r="Y15" s="36">
        <v>8</v>
      </c>
      <c r="Z15" s="36">
        <v>8</v>
      </c>
      <c r="AA15" s="36">
        <v>8</v>
      </c>
      <c r="AB15" s="36">
        <v>8</v>
      </c>
      <c r="AC15" s="36">
        <v>8</v>
      </c>
      <c r="AD15" t="s">
        <v>217</v>
      </c>
      <c r="AE15" s="10">
        <v>45657</v>
      </c>
      <c r="AF15" t="s">
        <v>218</v>
      </c>
    </row>
    <row r="16" spans="1:32">
      <c r="A16" s="4">
        <v>2024</v>
      </c>
      <c r="B16" s="5">
        <v>45566</v>
      </c>
      <c r="C16" s="5">
        <v>45657</v>
      </c>
      <c r="D16" s="11" t="s">
        <v>80</v>
      </c>
      <c r="E16" s="11">
        <v>4</v>
      </c>
      <c r="F16" s="7" t="s">
        <v>250</v>
      </c>
      <c r="G16" s="7" t="s">
        <v>250</v>
      </c>
      <c r="H16" s="7" t="s">
        <v>226</v>
      </c>
      <c r="I16" s="8" t="s">
        <v>251</v>
      </c>
      <c r="J16" s="8" t="s">
        <v>252</v>
      </c>
      <c r="K16" s="8" t="s">
        <v>237</v>
      </c>
      <c r="L16" s="13" t="s">
        <v>90</v>
      </c>
      <c r="M16" s="9">
        <v>11519.04</v>
      </c>
      <c r="N16" t="s">
        <v>216</v>
      </c>
      <c r="O16">
        <v>9806.24</v>
      </c>
      <c r="P16" t="s">
        <v>216</v>
      </c>
      <c r="Q16" s="36">
        <v>9</v>
      </c>
      <c r="R16" s="36">
        <v>9</v>
      </c>
      <c r="S16" s="36">
        <v>9</v>
      </c>
      <c r="T16" s="36">
        <v>9</v>
      </c>
      <c r="U16" s="36">
        <v>9</v>
      </c>
      <c r="V16" s="36">
        <v>9</v>
      </c>
      <c r="W16" s="36">
        <v>9</v>
      </c>
      <c r="X16" s="36">
        <v>9</v>
      </c>
      <c r="Y16" s="36">
        <v>9</v>
      </c>
      <c r="Z16" s="36">
        <v>9</v>
      </c>
      <c r="AA16" s="36">
        <v>9</v>
      </c>
      <c r="AB16" s="36">
        <v>9</v>
      </c>
      <c r="AC16" s="36">
        <v>9</v>
      </c>
      <c r="AD16" s="9" t="s">
        <v>217</v>
      </c>
      <c r="AE16" s="10">
        <v>45657</v>
      </c>
      <c r="AF16" t="s">
        <v>218</v>
      </c>
    </row>
    <row r="17" spans="1:32">
      <c r="A17" s="4">
        <v>2024</v>
      </c>
      <c r="B17" s="5">
        <v>45566</v>
      </c>
      <c r="C17" s="5">
        <v>45657</v>
      </c>
      <c r="D17" s="11" t="s">
        <v>80</v>
      </c>
      <c r="E17" s="11">
        <v>4</v>
      </c>
      <c r="F17" s="7" t="s">
        <v>253</v>
      </c>
      <c r="G17" s="7" t="s">
        <v>253</v>
      </c>
      <c r="H17" s="7" t="s">
        <v>226</v>
      </c>
      <c r="I17" s="8" t="s">
        <v>254</v>
      </c>
      <c r="J17" s="8" t="s">
        <v>255</v>
      </c>
      <c r="K17" s="8" t="s">
        <v>256</v>
      </c>
      <c r="L17" s="13" t="s">
        <v>91</v>
      </c>
      <c r="M17" s="9">
        <v>11275.34</v>
      </c>
      <c r="N17" t="s">
        <v>216</v>
      </c>
      <c r="O17">
        <v>9683.92</v>
      </c>
      <c r="P17" t="s">
        <v>216</v>
      </c>
      <c r="Q17" s="36">
        <v>10</v>
      </c>
      <c r="R17" s="36">
        <v>10</v>
      </c>
      <c r="S17" s="36">
        <v>10</v>
      </c>
      <c r="T17" s="36">
        <v>10</v>
      </c>
      <c r="U17" s="36">
        <v>10</v>
      </c>
      <c r="V17" s="36">
        <v>10</v>
      </c>
      <c r="W17" s="36">
        <v>10</v>
      </c>
      <c r="X17" s="36">
        <v>10</v>
      </c>
      <c r="Y17" s="36">
        <v>10</v>
      </c>
      <c r="Z17" s="36">
        <v>10</v>
      </c>
      <c r="AA17" s="36">
        <v>10</v>
      </c>
      <c r="AB17" s="36">
        <v>10</v>
      </c>
      <c r="AC17" s="36">
        <v>10</v>
      </c>
      <c r="AD17" t="s">
        <v>217</v>
      </c>
      <c r="AE17" s="10">
        <v>45657</v>
      </c>
      <c r="AF17" t="s">
        <v>218</v>
      </c>
    </row>
    <row r="18" spans="1:32">
      <c r="A18" s="4">
        <v>2024</v>
      </c>
      <c r="B18" s="5">
        <v>45566</v>
      </c>
      <c r="C18" s="5">
        <v>45657</v>
      </c>
      <c r="D18" s="11" t="s">
        <v>80</v>
      </c>
      <c r="E18" s="11">
        <v>3</v>
      </c>
      <c r="F18" s="7" t="s">
        <v>257</v>
      </c>
      <c r="G18" s="7" t="s">
        <v>257</v>
      </c>
      <c r="H18" s="7" t="s">
        <v>226</v>
      </c>
      <c r="I18" s="8" t="s">
        <v>258</v>
      </c>
      <c r="J18" s="8" t="s">
        <v>259</v>
      </c>
      <c r="K18" s="8" t="s">
        <v>260</v>
      </c>
      <c r="L18" s="13" t="s">
        <v>91</v>
      </c>
      <c r="M18" s="9">
        <v>27442.62</v>
      </c>
      <c r="N18" t="s">
        <v>216</v>
      </c>
      <c r="O18">
        <v>19991.7</v>
      </c>
      <c r="P18" t="s">
        <v>216</v>
      </c>
      <c r="Q18" s="36">
        <v>11</v>
      </c>
      <c r="R18" s="36">
        <v>11</v>
      </c>
      <c r="S18" s="36">
        <v>11</v>
      </c>
      <c r="T18" s="36">
        <v>11</v>
      </c>
      <c r="U18" s="36">
        <v>11</v>
      </c>
      <c r="V18" s="36">
        <v>11</v>
      </c>
      <c r="W18" s="36">
        <v>11</v>
      </c>
      <c r="X18" s="36">
        <v>11</v>
      </c>
      <c r="Y18" s="36">
        <v>11</v>
      </c>
      <c r="Z18" s="36">
        <v>11</v>
      </c>
      <c r="AA18" s="36">
        <v>11</v>
      </c>
      <c r="AB18" s="36">
        <v>11</v>
      </c>
      <c r="AC18" s="36">
        <v>11</v>
      </c>
      <c r="AD18" t="s">
        <v>217</v>
      </c>
      <c r="AE18" s="10">
        <v>45657</v>
      </c>
      <c r="AF18" t="s">
        <v>218</v>
      </c>
    </row>
    <row r="19" spans="1:32">
      <c r="A19" s="4">
        <v>2024</v>
      </c>
      <c r="B19" s="5">
        <v>45566</v>
      </c>
      <c r="C19" s="5">
        <v>45657</v>
      </c>
      <c r="D19" s="11" t="s">
        <v>80</v>
      </c>
      <c r="E19" s="15">
        <v>4</v>
      </c>
      <c r="F19" s="7" t="s">
        <v>261</v>
      </c>
      <c r="G19" s="7" t="s">
        <v>262</v>
      </c>
      <c r="H19" s="7" t="s">
        <v>226</v>
      </c>
      <c r="I19" s="8" t="s">
        <v>263</v>
      </c>
      <c r="J19" s="8" t="s">
        <v>264</v>
      </c>
      <c r="K19" s="8" t="s">
        <v>265</v>
      </c>
      <c r="L19" s="13" t="s">
        <v>91</v>
      </c>
      <c r="M19" s="9">
        <v>9623.0400000000009</v>
      </c>
      <c r="N19" t="s">
        <v>216</v>
      </c>
      <c r="O19">
        <v>8292.0400000000009</v>
      </c>
      <c r="P19" t="s">
        <v>216</v>
      </c>
      <c r="Q19" s="36">
        <v>12</v>
      </c>
      <c r="R19" s="36">
        <v>12</v>
      </c>
      <c r="S19" s="36">
        <v>12</v>
      </c>
      <c r="T19" s="36">
        <v>12</v>
      </c>
      <c r="U19" s="36">
        <v>12</v>
      </c>
      <c r="V19" s="36">
        <v>12</v>
      </c>
      <c r="W19" s="36">
        <v>12</v>
      </c>
      <c r="X19" s="36">
        <v>12</v>
      </c>
      <c r="Y19" s="36">
        <v>12</v>
      </c>
      <c r="Z19" s="36">
        <v>12</v>
      </c>
      <c r="AA19" s="36">
        <v>12</v>
      </c>
      <c r="AB19" s="36">
        <v>12</v>
      </c>
      <c r="AC19" s="36">
        <v>12</v>
      </c>
      <c r="AD19" s="9" t="s">
        <v>217</v>
      </c>
      <c r="AE19" s="10">
        <v>45657</v>
      </c>
      <c r="AF19" s="9" t="s">
        <v>218</v>
      </c>
    </row>
    <row r="20" spans="1:32" s="34" customFormat="1">
      <c r="A20" s="28">
        <v>2024</v>
      </c>
      <c r="B20" s="29">
        <v>45600</v>
      </c>
      <c r="C20" s="29">
        <v>45641</v>
      </c>
      <c r="D20" s="30" t="s">
        <v>80</v>
      </c>
      <c r="E20" s="30">
        <v>4</v>
      </c>
      <c r="F20" s="31" t="s">
        <v>379</v>
      </c>
      <c r="G20" s="31" t="s">
        <v>379</v>
      </c>
      <c r="H20" s="31" t="s">
        <v>226</v>
      </c>
      <c r="I20" s="32" t="s">
        <v>380</v>
      </c>
      <c r="J20" s="32" t="s">
        <v>381</v>
      </c>
      <c r="K20" s="32" t="s">
        <v>255</v>
      </c>
      <c r="L20" s="33" t="s">
        <v>90</v>
      </c>
      <c r="M20" s="34">
        <v>9544.4</v>
      </c>
      <c r="N20" s="34" t="s">
        <v>216</v>
      </c>
      <c r="O20" s="34">
        <v>8066.7</v>
      </c>
      <c r="P20" s="34" t="s">
        <v>216</v>
      </c>
      <c r="Q20" s="36">
        <v>13</v>
      </c>
      <c r="R20" s="36">
        <v>13</v>
      </c>
      <c r="S20" s="36">
        <v>13</v>
      </c>
      <c r="T20" s="36">
        <v>13</v>
      </c>
      <c r="U20" s="36">
        <v>13</v>
      </c>
      <c r="V20" s="36">
        <v>13</v>
      </c>
      <c r="W20" s="36">
        <v>13</v>
      </c>
      <c r="X20" s="36">
        <v>13</v>
      </c>
      <c r="Y20" s="36">
        <v>13</v>
      </c>
      <c r="Z20" s="36">
        <v>13</v>
      </c>
      <c r="AA20" s="36">
        <v>13</v>
      </c>
      <c r="AB20" s="36">
        <v>13</v>
      </c>
      <c r="AC20" s="36">
        <v>13</v>
      </c>
      <c r="AD20" s="34" t="s">
        <v>217</v>
      </c>
      <c r="AE20" s="10">
        <v>45657</v>
      </c>
      <c r="AF20" s="34" t="s">
        <v>218</v>
      </c>
    </row>
    <row r="21" spans="1:32">
      <c r="A21" s="4">
        <v>2024</v>
      </c>
      <c r="B21" s="5">
        <v>45566</v>
      </c>
      <c r="C21" s="5">
        <v>45657</v>
      </c>
      <c r="D21" s="11" t="s">
        <v>87</v>
      </c>
      <c r="E21" s="11">
        <v>4</v>
      </c>
      <c r="F21" s="7" t="s">
        <v>262</v>
      </c>
      <c r="G21" s="7" t="s">
        <v>261</v>
      </c>
      <c r="H21" s="7" t="s">
        <v>226</v>
      </c>
      <c r="I21" s="8" t="s">
        <v>266</v>
      </c>
      <c r="J21" s="8" t="s">
        <v>267</v>
      </c>
      <c r="K21" s="8" t="s">
        <v>268</v>
      </c>
      <c r="L21" s="13" t="s">
        <v>91</v>
      </c>
      <c r="M21" s="9">
        <v>9477.92</v>
      </c>
      <c r="N21" s="9" t="s">
        <v>216</v>
      </c>
      <c r="O21">
        <v>8391.3799999999992</v>
      </c>
      <c r="P21" s="9" t="s">
        <v>216</v>
      </c>
      <c r="Q21" s="36">
        <v>14</v>
      </c>
      <c r="R21" s="36">
        <v>14</v>
      </c>
      <c r="S21" s="36">
        <v>14</v>
      </c>
      <c r="T21" s="36">
        <v>14</v>
      </c>
      <c r="U21" s="36">
        <v>14</v>
      </c>
      <c r="V21" s="36">
        <v>14</v>
      </c>
      <c r="W21" s="36">
        <v>14</v>
      </c>
      <c r="X21" s="36">
        <v>14</v>
      </c>
      <c r="Y21" s="36">
        <v>14</v>
      </c>
      <c r="Z21" s="36">
        <v>14</v>
      </c>
      <c r="AA21" s="36">
        <v>14</v>
      </c>
      <c r="AB21" s="36">
        <v>14</v>
      </c>
      <c r="AC21" s="36">
        <v>14</v>
      </c>
      <c r="AD21" t="s">
        <v>217</v>
      </c>
      <c r="AE21" s="10">
        <v>45657</v>
      </c>
      <c r="AF21" s="9" t="s">
        <v>218</v>
      </c>
    </row>
    <row r="22" spans="1:32">
      <c r="A22" s="4">
        <v>2024</v>
      </c>
      <c r="B22" s="5">
        <v>45566</v>
      </c>
      <c r="C22" s="5">
        <v>45657</v>
      </c>
      <c r="D22" s="15" t="s">
        <v>80</v>
      </c>
      <c r="E22" s="15">
        <v>4</v>
      </c>
      <c r="F22" s="7" t="s">
        <v>269</v>
      </c>
      <c r="G22" s="7" t="s">
        <v>269</v>
      </c>
      <c r="H22" s="7" t="s">
        <v>226</v>
      </c>
      <c r="I22" s="8" t="s">
        <v>270</v>
      </c>
      <c r="J22" s="8" t="s">
        <v>271</v>
      </c>
      <c r="K22" s="8" t="s">
        <v>272</v>
      </c>
      <c r="L22" s="13" t="s">
        <v>90</v>
      </c>
      <c r="M22" s="9">
        <v>20965.5</v>
      </c>
      <c r="N22" t="s">
        <v>216</v>
      </c>
      <c r="O22">
        <v>15969.9</v>
      </c>
      <c r="P22" t="s">
        <v>216</v>
      </c>
      <c r="Q22" s="36">
        <v>15</v>
      </c>
      <c r="R22" s="36">
        <v>15</v>
      </c>
      <c r="S22" s="36">
        <v>15</v>
      </c>
      <c r="T22" s="36">
        <v>15</v>
      </c>
      <c r="U22" s="36">
        <v>15</v>
      </c>
      <c r="V22" s="36">
        <v>15</v>
      </c>
      <c r="W22" s="36">
        <v>15</v>
      </c>
      <c r="X22" s="36">
        <v>15</v>
      </c>
      <c r="Y22" s="36">
        <v>15</v>
      </c>
      <c r="Z22" s="36">
        <v>15</v>
      </c>
      <c r="AA22" s="36">
        <v>15</v>
      </c>
      <c r="AB22" s="36">
        <v>15</v>
      </c>
      <c r="AC22" s="36">
        <v>15</v>
      </c>
      <c r="AD22" s="9" t="s">
        <v>217</v>
      </c>
      <c r="AE22" s="10">
        <v>45657</v>
      </c>
      <c r="AF22" s="9" t="s">
        <v>218</v>
      </c>
    </row>
    <row r="23" spans="1:32">
      <c r="A23" s="4">
        <v>2024</v>
      </c>
      <c r="B23" s="5">
        <v>45566</v>
      </c>
      <c r="C23" s="5">
        <v>45657</v>
      </c>
      <c r="D23" s="15" t="s">
        <v>80</v>
      </c>
      <c r="E23" s="11">
        <v>4</v>
      </c>
      <c r="F23" s="7" t="s">
        <v>269</v>
      </c>
      <c r="G23" s="7" t="s">
        <v>269</v>
      </c>
      <c r="H23" s="7" t="s">
        <v>226</v>
      </c>
      <c r="I23" s="8" t="s">
        <v>273</v>
      </c>
      <c r="J23" s="8" t="s">
        <v>274</v>
      </c>
      <c r="K23" s="8" t="s">
        <v>249</v>
      </c>
      <c r="L23" s="13" t="s">
        <v>90</v>
      </c>
      <c r="M23" s="9">
        <v>14911.44</v>
      </c>
      <c r="N23" s="9" t="s">
        <v>216</v>
      </c>
      <c r="O23">
        <v>12057.02</v>
      </c>
      <c r="P23" t="s">
        <v>216</v>
      </c>
      <c r="Q23" s="36">
        <v>16</v>
      </c>
      <c r="R23" s="36">
        <v>16</v>
      </c>
      <c r="S23" s="36">
        <v>16</v>
      </c>
      <c r="T23" s="36">
        <v>16</v>
      </c>
      <c r="U23" s="36">
        <v>16</v>
      </c>
      <c r="V23" s="36">
        <v>16</v>
      </c>
      <c r="W23" s="36">
        <v>16</v>
      </c>
      <c r="X23" s="36">
        <v>16</v>
      </c>
      <c r="Y23" s="36">
        <v>16</v>
      </c>
      <c r="Z23" s="36">
        <v>16</v>
      </c>
      <c r="AA23" s="36">
        <v>16</v>
      </c>
      <c r="AB23" s="36">
        <v>16</v>
      </c>
      <c r="AC23" s="36">
        <v>16</v>
      </c>
      <c r="AD23" t="s">
        <v>217</v>
      </c>
      <c r="AE23" s="10">
        <v>45657</v>
      </c>
      <c r="AF23" s="9" t="s">
        <v>218</v>
      </c>
    </row>
    <row r="24" spans="1:32">
      <c r="A24" s="4">
        <v>2024</v>
      </c>
      <c r="B24" s="5">
        <v>45566</v>
      </c>
      <c r="C24" s="5">
        <v>45657</v>
      </c>
      <c r="D24" s="15" t="s">
        <v>80</v>
      </c>
      <c r="E24" s="15">
        <v>4</v>
      </c>
      <c r="F24" s="7" t="s">
        <v>269</v>
      </c>
      <c r="G24" s="7" t="s">
        <v>269</v>
      </c>
      <c r="H24" s="7" t="s">
        <v>226</v>
      </c>
      <c r="I24" s="8" t="s">
        <v>275</v>
      </c>
      <c r="J24" s="8" t="s">
        <v>276</v>
      </c>
      <c r="K24" s="8" t="s">
        <v>276</v>
      </c>
      <c r="L24" s="13" t="s">
        <v>90</v>
      </c>
      <c r="M24" s="9">
        <v>15017.54</v>
      </c>
      <c r="N24" t="s">
        <v>216</v>
      </c>
      <c r="O24">
        <v>12248.1</v>
      </c>
      <c r="P24" t="s">
        <v>216</v>
      </c>
      <c r="Q24" s="36">
        <v>17</v>
      </c>
      <c r="R24" s="36">
        <v>17</v>
      </c>
      <c r="S24" s="36">
        <v>17</v>
      </c>
      <c r="T24" s="36">
        <v>17</v>
      </c>
      <c r="U24" s="36">
        <v>17</v>
      </c>
      <c r="V24" s="36">
        <v>17</v>
      </c>
      <c r="W24" s="36">
        <v>17</v>
      </c>
      <c r="X24" s="36">
        <v>17</v>
      </c>
      <c r="Y24" s="36">
        <v>17</v>
      </c>
      <c r="Z24" s="36">
        <v>17</v>
      </c>
      <c r="AA24" s="36">
        <v>17</v>
      </c>
      <c r="AB24" s="36">
        <v>17</v>
      </c>
      <c r="AC24" s="36">
        <v>17</v>
      </c>
      <c r="AD24" t="s">
        <v>217</v>
      </c>
      <c r="AE24" s="10">
        <v>45657</v>
      </c>
      <c r="AF24" s="9" t="s">
        <v>218</v>
      </c>
    </row>
    <row r="25" spans="1:32">
      <c r="A25" s="4">
        <v>2024</v>
      </c>
      <c r="B25" s="5">
        <v>45566</v>
      </c>
      <c r="C25" s="5">
        <v>45657</v>
      </c>
      <c r="D25" s="15" t="s">
        <v>80</v>
      </c>
      <c r="E25" s="15">
        <v>4</v>
      </c>
      <c r="F25" s="7" t="s">
        <v>269</v>
      </c>
      <c r="G25" s="7" t="s">
        <v>269</v>
      </c>
      <c r="H25" s="7" t="s">
        <v>226</v>
      </c>
      <c r="I25" s="8" t="s">
        <v>277</v>
      </c>
      <c r="J25" s="8" t="s">
        <v>278</v>
      </c>
      <c r="K25" s="8" t="s">
        <v>255</v>
      </c>
      <c r="L25" s="13" t="s">
        <v>91</v>
      </c>
      <c r="M25" s="9">
        <v>11930.54</v>
      </c>
      <c r="N25" t="s">
        <v>216</v>
      </c>
      <c r="O25">
        <v>10079.879999999999</v>
      </c>
      <c r="P25" t="s">
        <v>216</v>
      </c>
      <c r="Q25" s="36">
        <v>18</v>
      </c>
      <c r="R25" s="36">
        <v>18</v>
      </c>
      <c r="S25" s="36">
        <v>18</v>
      </c>
      <c r="T25" s="36">
        <v>18</v>
      </c>
      <c r="U25" s="36">
        <v>18</v>
      </c>
      <c r="V25" s="36">
        <v>18</v>
      </c>
      <c r="W25" s="36">
        <v>18</v>
      </c>
      <c r="X25" s="36">
        <v>18</v>
      </c>
      <c r="Y25" s="36">
        <v>18</v>
      </c>
      <c r="Z25" s="36">
        <v>18</v>
      </c>
      <c r="AA25" s="36">
        <v>18</v>
      </c>
      <c r="AB25" s="36">
        <v>18</v>
      </c>
      <c r="AC25" s="36">
        <v>18</v>
      </c>
      <c r="AD25" s="9" t="s">
        <v>217</v>
      </c>
      <c r="AE25" s="10">
        <v>45657</v>
      </c>
      <c r="AF25" s="9" t="s">
        <v>218</v>
      </c>
    </row>
    <row r="26" spans="1:32">
      <c r="A26" s="4">
        <v>2024</v>
      </c>
      <c r="B26" s="5">
        <v>45566</v>
      </c>
      <c r="C26" s="5">
        <v>45657</v>
      </c>
      <c r="D26" s="15" t="s">
        <v>80</v>
      </c>
      <c r="E26" s="11">
        <v>4</v>
      </c>
      <c r="F26" s="7" t="s">
        <v>279</v>
      </c>
      <c r="G26" s="7" t="s">
        <v>279</v>
      </c>
      <c r="H26" s="7" t="s">
        <v>226</v>
      </c>
      <c r="I26" s="8" t="s">
        <v>280</v>
      </c>
      <c r="J26" s="8" t="s">
        <v>237</v>
      </c>
      <c r="K26" s="8" t="s">
        <v>268</v>
      </c>
      <c r="L26" s="13" t="s">
        <v>90</v>
      </c>
      <c r="M26" s="9">
        <v>12216.34</v>
      </c>
      <c r="N26" t="s">
        <v>216</v>
      </c>
      <c r="O26">
        <v>10336.02</v>
      </c>
      <c r="P26" t="s">
        <v>216</v>
      </c>
      <c r="Q26" s="36">
        <v>19</v>
      </c>
      <c r="R26" s="36">
        <v>19</v>
      </c>
      <c r="S26" s="36">
        <v>19</v>
      </c>
      <c r="T26" s="36">
        <v>19</v>
      </c>
      <c r="U26" s="36">
        <v>19</v>
      </c>
      <c r="V26" s="36">
        <v>19</v>
      </c>
      <c r="W26" s="36">
        <v>19</v>
      </c>
      <c r="X26" s="36">
        <v>19</v>
      </c>
      <c r="Y26" s="36">
        <v>19</v>
      </c>
      <c r="Z26" s="36">
        <v>19</v>
      </c>
      <c r="AA26" s="36">
        <v>19</v>
      </c>
      <c r="AB26" s="36">
        <v>19</v>
      </c>
      <c r="AC26" s="36">
        <v>19</v>
      </c>
      <c r="AD26" t="s">
        <v>217</v>
      </c>
      <c r="AE26" s="10">
        <v>45657</v>
      </c>
      <c r="AF26" s="9" t="s">
        <v>218</v>
      </c>
    </row>
    <row r="27" spans="1:32">
      <c r="A27" s="4">
        <v>2024</v>
      </c>
      <c r="B27" s="5">
        <v>45566</v>
      </c>
      <c r="C27" s="5">
        <v>45657</v>
      </c>
      <c r="D27" s="15" t="s">
        <v>80</v>
      </c>
      <c r="E27" s="11">
        <v>4</v>
      </c>
      <c r="F27" s="7" t="s">
        <v>279</v>
      </c>
      <c r="G27" s="7" t="s">
        <v>279</v>
      </c>
      <c r="H27" s="7" t="s">
        <v>226</v>
      </c>
      <c r="I27" s="8" t="s">
        <v>281</v>
      </c>
      <c r="J27" s="8" t="s">
        <v>282</v>
      </c>
      <c r="K27" s="8" t="s">
        <v>283</v>
      </c>
      <c r="L27" s="13" t="s">
        <v>90</v>
      </c>
      <c r="M27" s="9">
        <v>9116.34</v>
      </c>
      <c r="N27" t="s">
        <v>216</v>
      </c>
      <c r="O27">
        <v>7916.56</v>
      </c>
      <c r="P27" t="s">
        <v>216</v>
      </c>
      <c r="Q27" s="36">
        <v>20</v>
      </c>
      <c r="R27" s="36">
        <v>20</v>
      </c>
      <c r="S27" s="36">
        <v>20</v>
      </c>
      <c r="T27" s="36">
        <v>20</v>
      </c>
      <c r="U27" s="36">
        <v>20</v>
      </c>
      <c r="V27" s="36">
        <v>20</v>
      </c>
      <c r="W27" s="36">
        <v>20</v>
      </c>
      <c r="X27" s="36">
        <v>20</v>
      </c>
      <c r="Y27" s="36">
        <v>20</v>
      </c>
      <c r="Z27" s="36">
        <v>20</v>
      </c>
      <c r="AA27" s="36">
        <v>20</v>
      </c>
      <c r="AB27" s="36">
        <v>20</v>
      </c>
      <c r="AC27" s="36">
        <v>20</v>
      </c>
      <c r="AD27" t="s">
        <v>217</v>
      </c>
      <c r="AE27" s="10">
        <v>45657</v>
      </c>
      <c r="AF27" s="9" t="s">
        <v>218</v>
      </c>
    </row>
    <row r="28" spans="1:32">
      <c r="A28" s="4">
        <v>2024</v>
      </c>
      <c r="B28" s="5">
        <v>45566</v>
      </c>
      <c r="C28" s="5">
        <v>45657</v>
      </c>
      <c r="D28" s="15" t="s">
        <v>80</v>
      </c>
      <c r="E28" s="11">
        <v>4</v>
      </c>
      <c r="F28" s="7" t="s">
        <v>284</v>
      </c>
      <c r="G28" s="7" t="s">
        <v>279</v>
      </c>
      <c r="H28" s="7" t="s">
        <v>226</v>
      </c>
      <c r="I28" s="8" t="s">
        <v>285</v>
      </c>
      <c r="J28" s="8" t="s">
        <v>286</v>
      </c>
      <c r="K28" s="8" t="s">
        <v>287</v>
      </c>
      <c r="L28" s="13" t="s">
        <v>91</v>
      </c>
      <c r="M28" s="9">
        <v>9068.84</v>
      </c>
      <c r="N28" t="s">
        <v>216</v>
      </c>
      <c r="O28">
        <v>7770.96</v>
      </c>
      <c r="P28" t="s">
        <v>216</v>
      </c>
      <c r="Q28" s="36">
        <v>21</v>
      </c>
      <c r="R28" s="36">
        <v>21</v>
      </c>
      <c r="S28" s="36">
        <v>21</v>
      </c>
      <c r="T28" s="36">
        <v>21</v>
      </c>
      <c r="U28" s="36">
        <v>21</v>
      </c>
      <c r="V28" s="36">
        <v>21</v>
      </c>
      <c r="W28" s="36">
        <v>21</v>
      </c>
      <c r="X28" s="36">
        <v>21</v>
      </c>
      <c r="Y28" s="36">
        <v>21</v>
      </c>
      <c r="Z28" s="36">
        <v>21</v>
      </c>
      <c r="AA28" s="36">
        <v>21</v>
      </c>
      <c r="AB28" s="36">
        <v>21</v>
      </c>
      <c r="AC28" s="36">
        <v>21</v>
      </c>
      <c r="AD28" s="9" t="s">
        <v>217</v>
      </c>
      <c r="AE28" s="10">
        <v>45657</v>
      </c>
      <c r="AF28" t="s">
        <v>218</v>
      </c>
    </row>
    <row r="29" spans="1:32">
      <c r="A29" s="4">
        <v>2024</v>
      </c>
      <c r="B29" s="5">
        <v>45566</v>
      </c>
      <c r="C29" s="5">
        <v>45657</v>
      </c>
      <c r="D29" s="15" t="s">
        <v>80</v>
      </c>
      <c r="E29" s="11">
        <v>4</v>
      </c>
      <c r="F29" s="7" t="s">
        <v>284</v>
      </c>
      <c r="G29" s="7" t="s">
        <v>284</v>
      </c>
      <c r="H29" s="7" t="s">
        <v>226</v>
      </c>
      <c r="I29" s="8" t="s">
        <v>288</v>
      </c>
      <c r="J29" s="8" t="s">
        <v>255</v>
      </c>
      <c r="K29" s="8" t="s">
        <v>249</v>
      </c>
      <c r="L29" s="13" t="s">
        <v>91</v>
      </c>
      <c r="M29" s="9">
        <v>9068.84</v>
      </c>
      <c r="N29" t="s">
        <v>216</v>
      </c>
      <c r="O29">
        <v>7868.56</v>
      </c>
      <c r="P29" t="s">
        <v>216</v>
      </c>
      <c r="Q29" s="36">
        <v>22</v>
      </c>
      <c r="R29" s="36">
        <v>22</v>
      </c>
      <c r="S29" s="36">
        <v>22</v>
      </c>
      <c r="T29" s="36">
        <v>22</v>
      </c>
      <c r="U29" s="36">
        <v>22</v>
      </c>
      <c r="V29" s="36">
        <v>22</v>
      </c>
      <c r="W29" s="36">
        <v>22</v>
      </c>
      <c r="X29" s="36">
        <v>22</v>
      </c>
      <c r="Y29" s="36">
        <v>22</v>
      </c>
      <c r="Z29" s="36">
        <v>22</v>
      </c>
      <c r="AA29" s="36">
        <v>22</v>
      </c>
      <c r="AB29" s="36">
        <v>22</v>
      </c>
      <c r="AC29" s="36">
        <v>22</v>
      </c>
      <c r="AD29" t="s">
        <v>217</v>
      </c>
      <c r="AE29" s="10">
        <v>45657</v>
      </c>
      <c r="AF29" t="s">
        <v>218</v>
      </c>
    </row>
    <row r="30" spans="1:32">
      <c r="A30" s="4">
        <v>2024</v>
      </c>
      <c r="B30" s="5">
        <v>45566</v>
      </c>
      <c r="C30" s="5">
        <v>45657</v>
      </c>
      <c r="D30" s="15" t="s">
        <v>80</v>
      </c>
      <c r="E30" s="11">
        <v>4</v>
      </c>
      <c r="F30" s="7" t="s">
        <v>279</v>
      </c>
      <c r="G30" s="7" t="s">
        <v>279</v>
      </c>
      <c r="H30" s="7" t="s">
        <v>226</v>
      </c>
      <c r="I30" s="8" t="s">
        <v>289</v>
      </c>
      <c r="J30" s="8" t="s">
        <v>290</v>
      </c>
      <c r="K30" s="8" t="s">
        <v>291</v>
      </c>
      <c r="L30" s="13" t="s">
        <v>90</v>
      </c>
      <c r="M30" s="9">
        <v>9086.34</v>
      </c>
      <c r="N30" t="s">
        <v>216</v>
      </c>
      <c r="O30">
        <v>7896.98</v>
      </c>
      <c r="P30" t="s">
        <v>216</v>
      </c>
      <c r="Q30" s="36">
        <v>23</v>
      </c>
      <c r="R30" s="36">
        <v>23</v>
      </c>
      <c r="S30" s="36">
        <v>23</v>
      </c>
      <c r="T30" s="36">
        <v>23</v>
      </c>
      <c r="U30" s="36">
        <v>23</v>
      </c>
      <c r="V30" s="36">
        <v>23</v>
      </c>
      <c r="W30" s="36">
        <v>23</v>
      </c>
      <c r="X30" s="36">
        <v>23</v>
      </c>
      <c r="Y30" s="36">
        <v>23</v>
      </c>
      <c r="Z30" s="36">
        <v>23</v>
      </c>
      <c r="AA30" s="36">
        <v>23</v>
      </c>
      <c r="AB30" s="36">
        <v>23</v>
      </c>
      <c r="AC30" s="36">
        <v>23</v>
      </c>
      <c r="AD30" t="s">
        <v>217</v>
      </c>
      <c r="AE30" s="10">
        <v>45657</v>
      </c>
      <c r="AF30" t="s">
        <v>218</v>
      </c>
    </row>
    <row r="31" spans="1:32">
      <c r="A31" s="4">
        <v>2024</v>
      </c>
      <c r="B31" s="5">
        <v>45566</v>
      </c>
      <c r="C31" s="5">
        <v>45657</v>
      </c>
      <c r="D31" s="11" t="s">
        <v>87</v>
      </c>
      <c r="E31" s="11">
        <v>2</v>
      </c>
      <c r="F31" s="7" t="s">
        <v>292</v>
      </c>
      <c r="G31" s="7" t="s">
        <v>292</v>
      </c>
      <c r="H31" s="7" t="s">
        <v>220</v>
      </c>
      <c r="I31" s="8" t="s">
        <v>293</v>
      </c>
      <c r="J31" s="8" t="s">
        <v>294</v>
      </c>
      <c r="K31" s="8" t="s">
        <v>295</v>
      </c>
      <c r="L31" s="13" t="s">
        <v>90</v>
      </c>
      <c r="M31" s="9">
        <v>20640.54</v>
      </c>
      <c r="N31" t="s">
        <v>216</v>
      </c>
      <c r="O31">
        <v>16662.939999999999</v>
      </c>
      <c r="P31" t="s">
        <v>216</v>
      </c>
      <c r="Q31" s="36">
        <v>24</v>
      </c>
      <c r="R31" s="36">
        <v>24</v>
      </c>
      <c r="S31" s="36">
        <v>24</v>
      </c>
      <c r="T31" s="36">
        <v>24</v>
      </c>
      <c r="U31" s="36">
        <v>24</v>
      </c>
      <c r="V31" s="36">
        <v>24</v>
      </c>
      <c r="W31" s="36">
        <v>24</v>
      </c>
      <c r="X31" s="36">
        <v>24</v>
      </c>
      <c r="Y31" s="36">
        <v>24</v>
      </c>
      <c r="Z31" s="36">
        <v>24</v>
      </c>
      <c r="AA31" s="36">
        <v>24</v>
      </c>
      <c r="AB31" s="36">
        <v>24</v>
      </c>
      <c r="AC31" s="36">
        <v>24</v>
      </c>
      <c r="AD31" s="9" t="s">
        <v>217</v>
      </c>
      <c r="AE31" s="10">
        <v>45657</v>
      </c>
      <c r="AF31" s="9" t="s">
        <v>218</v>
      </c>
    </row>
    <row r="32" spans="1:32">
      <c r="A32" s="4">
        <v>2024</v>
      </c>
      <c r="B32" s="5">
        <v>45566</v>
      </c>
      <c r="C32" s="5">
        <v>45626</v>
      </c>
      <c r="D32" s="11" t="s">
        <v>87</v>
      </c>
      <c r="E32" s="11">
        <v>4</v>
      </c>
      <c r="F32" s="7" t="s">
        <v>296</v>
      </c>
      <c r="G32" s="7" t="s">
        <v>297</v>
      </c>
      <c r="H32" s="7" t="s">
        <v>298</v>
      </c>
      <c r="I32" s="8" t="s">
        <v>299</v>
      </c>
      <c r="J32" s="8" t="s">
        <v>300</v>
      </c>
      <c r="K32" s="8" t="s">
        <v>286</v>
      </c>
      <c r="L32" s="13" t="s">
        <v>91</v>
      </c>
      <c r="M32" s="9">
        <v>23026.26</v>
      </c>
      <c r="N32" t="s">
        <v>216</v>
      </c>
      <c r="O32">
        <v>17980.400000000001</v>
      </c>
      <c r="P32" t="s">
        <v>216</v>
      </c>
      <c r="Q32" s="36">
        <v>25</v>
      </c>
      <c r="R32" s="36">
        <v>25</v>
      </c>
      <c r="S32" s="36">
        <v>25</v>
      </c>
      <c r="T32" s="36">
        <v>25</v>
      </c>
      <c r="U32" s="36">
        <v>25</v>
      </c>
      <c r="V32" s="36">
        <v>25</v>
      </c>
      <c r="W32" s="36">
        <v>25</v>
      </c>
      <c r="X32" s="36">
        <v>25</v>
      </c>
      <c r="Y32" s="36">
        <v>25</v>
      </c>
      <c r="Z32" s="36">
        <v>25</v>
      </c>
      <c r="AA32" s="36">
        <v>25</v>
      </c>
      <c r="AB32" s="36">
        <v>25</v>
      </c>
      <c r="AC32" s="36">
        <v>25</v>
      </c>
      <c r="AD32" t="s">
        <v>217</v>
      </c>
      <c r="AE32" s="10">
        <v>45657</v>
      </c>
      <c r="AF32" s="9" t="s">
        <v>218</v>
      </c>
    </row>
    <row r="33" spans="1:32">
      <c r="A33" s="4">
        <v>2024</v>
      </c>
      <c r="B33" s="5">
        <v>45566</v>
      </c>
      <c r="C33" s="5">
        <v>45657</v>
      </c>
      <c r="D33" s="11" t="s">
        <v>87</v>
      </c>
      <c r="E33" s="11">
        <v>3</v>
      </c>
      <c r="F33" s="7" t="s">
        <v>301</v>
      </c>
      <c r="G33" s="7" t="s">
        <v>301</v>
      </c>
      <c r="H33" s="7" t="s">
        <v>298</v>
      </c>
      <c r="I33" s="8" t="s">
        <v>302</v>
      </c>
      <c r="J33" s="8" t="s">
        <v>303</v>
      </c>
      <c r="K33" s="8" t="s">
        <v>272</v>
      </c>
      <c r="L33" s="13" t="s">
        <v>90</v>
      </c>
      <c r="M33" s="9">
        <v>13744.74</v>
      </c>
      <c r="N33" s="9" t="s">
        <v>216</v>
      </c>
      <c r="O33">
        <v>11669.42</v>
      </c>
      <c r="P33" s="9" t="s">
        <v>216</v>
      </c>
      <c r="Q33" s="36">
        <v>26</v>
      </c>
      <c r="R33" s="36">
        <v>26</v>
      </c>
      <c r="S33" s="36">
        <v>26</v>
      </c>
      <c r="T33" s="36">
        <v>26</v>
      </c>
      <c r="U33" s="36">
        <v>26</v>
      </c>
      <c r="V33" s="36">
        <v>26</v>
      </c>
      <c r="W33" s="36">
        <v>26</v>
      </c>
      <c r="X33" s="36">
        <v>26</v>
      </c>
      <c r="Y33" s="36">
        <v>26</v>
      </c>
      <c r="Z33" s="36">
        <v>26</v>
      </c>
      <c r="AA33" s="36">
        <v>26</v>
      </c>
      <c r="AB33" s="36">
        <v>26</v>
      </c>
      <c r="AC33" s="36">
        <v>26</v>
      </c>
      <c r="AD33" t="s">
        <v>217</v>
      </c>
      <c r="AE33" s="10">
        <v>45657</v>
      </c>
      <c r="AF33" s="9" t="s">
        <v>218</v>
      </c>
    </row>
    <row r="34" spans="1:32">
      <c r="A34" s="4">
        <v>2024</v>
      </c>
      <c r="B34" s="5">
        <v>45566</v>
      </c>
      <c r="C34" s="5">
        <v>45626</v>
      </c>
      <c r="D34" s="11" t="s">
        <v>80</v>
      </c>
      <c r="E34" s="11">
        <v>4</v>
      </c>
      <c r="F34" s="7" t="s">
        <v>304</v>
      </c>
      <c r="G34" s="7" t="s">
        <v>304</v>
      </c>
      <c r="H34" s="7" t="s">
        <v>298</v>
      </c>
      <c r="I34" s="8" t="s">
        <v>305</v>
      </c>
      <c r="J34" s="8" t="s">
        <v>306</v>
      </c>
      <c r="K34" s="8" t="s">
        <v>307</v>
      </c>
      <c r="L34" s="13" t="s">
        <v>90</v>
      </c>
      <c r="M34" s="9">
        <v>25046.14</v>
      </c>
      <c r="N34" t="s">
        <v>216</v>
      </c>
      <c r="O34">
        <v>18185.78</v>
      </c>
      <c r="P34" t="s">
        <v>216</v>
      </c>
      <c r="Q34" s="36">
        <v>27</v>
      </c>
      <c r="R34" s="36">
        <v>27</v>
      </c>
      <c r="S34" s="36">
        <v>27</v>
      </c>
      <c r="T34" s="36">
        <v>27</v>
      </c>
      <c r="U34" s="36">
        <v>27</v>
      </c>
      <c r="V34" s="36">
        <v>27</v>
      </c>
      <c r="W34" s="36">
        <v>27</v>
      </c>
      <c r="X34" s="36">
        <v>27</v>
      </c>
      <c r="Y34" s="36">
        <v>27</v>
      </c>
      <c r="Z34" s="36">
        <v>27</v>
      </c>
      <c r="AA34" s="36">
        <v>27</v>
      </c>
      <c r="AB34" s="36">
        <v>27</v>
      </c>
      <c r="AC34" s="36">
        <v>27</v>
      </c>
      <c r="AD34" s="9" t="s">
        <v>217</v>
      </c>
      <c r="AE34" s="10">
        <v>45657</v>
      </c>
      <c r="AF34" s="9" t="s">
        <v>218</v>
      </c>
    </row>
    <row r="35" spans="1:32">
      <c r="A35" s="4">
        <v>2024</v>
      </c>
      <c r="B35" s="5">
        <v>45566</v>
      </c>
      <c r="C35" s="5">
        <v>45657</v>
      </c>
      <c r="D35" s="11" t="s">
        <v>80</v>
      </c>
      <c r="E35" s="11">
        <v>4</v>
      </c>
      <c r="F35" s="7" t="s">
        <v>308</v>
      </c>
      <c r="G35" s="7" t="s">
        <v>308</v>
      </c>
      <c r="H35" s="7" t="s">
        <v>298</v>
      </c>
      <c r="I35" s="8" t="s">
        <v>305</v>
      </c>
      <c r="J35" s="8" t="s">
        <v>265</v>
      </c>
      <c r="K35" s="8" t="s">
        <v>271</v>
      </c>
      <c r="L35" s="13" t="s">
        <v>90</v>
      </c>
      <c r="M35" s="9">
        <v>13457.94</v>
      </c>
      <c r="N35" t="s">
        <v>216</v>
      </c>
      <c r="O35">
        <v>11108.8</v>
      </c>
      <c r="P35" t="s">
        <v>216</v>
      </c>
      <c r="Q35" s="36">
        <v>28</v>
      </c>
      <c r="R35" s="36">
        <v>28</v>
      </c>
      <c r="S35" s="36">
        <v>28</v>
      </c>
      <c r="T35" s="36">
        <v>28</v>
      </c>
      <c r="U35" s="36">
        <v>28</v>
      </c>
      <c r="V35" s="36">
        <v>28</v>
      </c>
      <c r="W35" s="36">
        <v>28</v>
      </c>
      <c r="X35" s="36">
        <v>28</v>
      </c>
      <c r="Y35" s="36">
        <v>28</v>
      </c>
      <c r="Z35" s="36">
        <v>28</v>
      </c>
      <c r="AA35" s="36">
        <v>28</v>
      </c>
      <c r="AB35" s="36">
        <v>28</v>
      </c>
      <c r="AC35" s="36">
        <v>28</v>
      </c>
      <c r="AD35" t="s">
        <v>217</v>
      </c>
      <c r="AE35" s="10">
        <v>45657</v>
      </c>
      <c r="AF35" s="9" t="s">
        <v>218</v>
      </c>
    </row>
    <row r="36" spans="1:32">
      <c r="A36" s="4">
        <v>2024</v>
      </c>
      <c r="B36" s="5">
        <v>45566</v>
      </c>
      <c r="C36" s="5">
        <v>45657</v>
      </c>
      <c r="D36" s="11" t="s">
        <v>80</v>
      </c>
      <c r="E36" s="11">
        <v>4</v>
      </c>
      <c r="F36" s="7" t="s">
        <v>309</v>
      </c>
      <c r="G36" s="7" t="s">
        <v>309</v>
      </c>
      <c r="H36" s="7" t="s">
        <v>298</v>
      </c>
      <c r="I36" s="8" t="s">
        <v>310</v>
      </c>
      <c r="J36" s="8" t="s">
        <v>276</v>
      </c>
      <c r="K36" s="8" t="s">
        <v>276</v>
      </c>
      <c r="L36" s="13" t="s">
        <v>90</v>
      </c>
      <c r="M36" s="9">
        <v>12223.04</v>
      </c>
      <c r="N36" t="s">
        <v>216</v>
      </c>
      <c r="O36">
        <v>9685.6</v>
      </c>
      <c r="P36" t="s">
        <v>216</v>
      </c>
      <c r="Q36" s="36">
        <v>29</v>
      </c>
      <c r="R36" s="36">
        <v>29</v>
      </c>
      <c r="S36" s="36">
        <v>29</v>
      </c>
      <c r="T36" s="36">
        <v>29</v>
      </c>
      <c r="U36" s="36">
        <v>29</v>
      </c>
      <c r="V36" s="36">
        <v>29</v>
      </c>
      <c r="W36" s="36">
        <v>29</v>
      </c>
      <c r="X36" s="36">
        <v>29</v>
      </c>
      <c r="Y36" s="36">
        <v>29</v>
      </c>
      <c r="Z36" s="36">
        <v>29</v>
      </c>
      <c r="AA36" s="36">
        <v>29</v>
      </c>
      <c r="AB36" s="36">
        <v>29</v>
      </c>
      <c r="AC36" s="36">
        <v>29</v>
      </c>
      <c r="AD36" t="s">
        <v>217</v>
      </c>
      <c r="AE36" s="10">
        <v>45657</v>
      </c>
      <c r="AF36" s="9" t="s">
        <v>218</v>
      </c>
    </row>
    <row r="37" spans="1:32">
      <c r="A37" s="4">
        <v>2024</v>
      </c>
      <c r="B37" s="5">
        <v>45566</v>
      </c>
      <c r="C37" s="5">
        <v>45657</v>
      </c>
      <c r="D37" s="11" t="s">
        <v>80</v>
      </c>
      <c r="E37" s="11">
        <v>4</v>
      </c>
      <c r="F37" s="7" t="s">
        <v>311</v>
      </c>
      <c r="G37" s="7" t="s">
        <v>311</v>
      </c>
      <c r="H37" s="7" t="s">
        <v>298</v>
      </c>
      <c r="I37" s="8" t="s">
        <v>312</v>
      </c>
      <c r="J37" s="8" t="s">
        <v>232</v>
      </c>
      <c r="K37" s="8" t="s">
        <v>313</v>
      </c>
      <c r="L37" s="13" t="s">
        <v>90</v>
      </c>
      <c r="M37" s="9">
        <v>12438.18</v>
      </c>
      <c r="N37" t="s">
        <v>216</v>
      </c>
      <c r="O37">
        <v>10410.66</v>
      </c>
      <c r="P37" t="s">
        <v>216</v>
      </c>
      <c r="Q37" s="36">
        <v>30</v>
      </c>
      <c r="R37" s="36">
        <v>30</v>
      </c>
      <c r="S37" s="36">
        <v>30</v>
      </c>
      <c r="T37" s="36">
        <v>30</v>
      </c>
      <c r="U37" s="36">
        <v>30</v>
      </c>
      <c r="V37" s="36">
        <v>30</v>
      </c>
      <c r="W37" s="36">
        <v>30</v>
      </c>
      <c r="X37" s="36">
        <v>30</v>
      </c>
      <c r="Y37" s="36">
        <v>30</v>
      </c>
      <c r="Z37" s="36">
        <v>30</v>
      </c>
      <c r="AA37" s="36">
        <v>30</v>
      </c>
      <c r="AB37" s="36">
        <v>30</v>
      </c>
      <c r="AC37" s="36">
        <v>30</v>
      </c>
      <c r="AD37" s="9" t="s">
        <v>217</v>
      </c>
      <c r="AE37" s="10">
        <v>45657</v>
      </c>
      <c r="AF37" s="9" t="s">
        <v>218</v>
      </c>
    </row>
    <row r="38" spans="1:32">
      <c r="A38" s="4">
        <v>2024</v>
      </c>
      <c r="B38" s="5">
        <v>45566</v>
      </c>
      <c r="C38" s="5">
        <v>45657</v>
      </c>
      <c r="D38" s="11" t="s">
        <v>80</v>
      </c>
      <c r="E38" s="11">
        <v>4</v>
      </c>
      <c r="F38" s="7" t="s">
        <v>311</v>
      </c>
      <c r="G38" s="7" t="s">
        <v>314</v>
      </c>
      <c r="H38" s="7" t="s">
        <v>298</v>
      </c>
      <c r="I38" s="8" t="s">
        <v>315</v>
      </c>
      <c r="J38" s="8" t="s">
        <v>316</v>
      </c>
      <c r="K38" s="8" t="s">
        <v>317</v>
      </c>
      <c r="L38" s="13" t="s">
        <v>90</v>
      </c>
      <c r="M38" s="9">
        <v>12613.18</v>
      </c>
      <c r="N38" t="s">
        <v>216</v>
      </c>
      <c r="O38">
        <v>8811.1200000000008</v>
      </c>
      <c r="P38" t="s">
        <v>216</v>
      </c>
      <c r="Q38" s="36">
        <v>31</v>
      </c>
      <c r="R38" s="36">
        <v>31</v>
      </c>
      <c r="S38" s="36">
        <v>31</v>
      </c>
      <c r="T38" s="36">
        <v>31</v>
      </c>
      <c r="U38" s="36">
        <v>31</v>
      </c>
      <c r="V38" s="36">
        <v>31</v>
      </c>
      <c r="W38" s="36">
        <v>31</v>
      </c>
      <c r="X38" s="36">
        <v>31</v>
      </c>
      <c r="Y38" s="36">
        <v>31</v>
      </c>
      <c r="Z38" s="36">
        <v>31</v>
      </c>
      <c r="AA38" s="36">
        <v>31</v>
      </c>
      <c r="AB38" s="36">
        <v>31</v>
      </c>
      <c r="AC38" s="36">
        <v>31</v>
      </c>
      <c r="AD38" s="9" t="s">
        <v>217</v>
      </c>
      <c r="AE38" s="10">
        <v>45657</v>
      </c>
      <c r="AF38" t="s">
        <v>218</v>
      </c>
    </row>
    <row r="39" spans="1:32">
      <c r="A39" s="4">
        <v>2024</v>
      </c>
      <c r="B39" s="5">
        <v>45566</v>
      </c>
      <c r="C39" s="5">
        <v>45657</v>
      </c>
      <c r="D39" s="11" t="s">
        <v>80</v>
      </c>
      <c r="E39" s="11">
        <v>4</v>
      </c>
      <c r="F39" s="7" t="s">
        <v>311</v>
      </c>
      <c r="G39" s="7" t="s">
        <v>314</v>
      </c>
      <c r="H39" s="7" t="s">
        <v>298</v>
      </c>
      <c r="I39" s="8" t="s">
        <v>318</v>
      </c>
      <c r="J39" s="8" t="s">
        <v>319</v>
      </c>
      <c r="K39" s="8" t="s">
        <v>313</v>
      </c>
      <c r="L39" s="13" t="s">
        <v>90</v>
      </c>
      <c r="M39" s="9">
        <v>10038.18</v>
      </c>
      <c r="N39" t="s">
        <v>216</v>
      </c>
      <c r="O39">
        <v>7732.26</v>
      </c>
      <c r="P39" t="s">
        <v>216</v>
      </c>
      <c r="Q39" s="36">
        <v>32</v>
      </c>
      <c r="R39" s="36">
        <v>32</v>
      </c>
      <c r="S39" s="36">
        <v>32</v>
      </c>
      <c r="T39" s="36">
        <v>32</v>
      </c>
      <c r="U39" s="36">
        <v>32</v>
      </c>
      <c r="V39" s="36">
        <v>32</v>
      </c>
      <c r="W39" s="36">
        <v>32</v>
      </c>
      <c r="X39" s="36">
        <v>32</v>
      </c>
      <c r="Y39" s="36">
        <v>32</v>
      </c>
      <c r="Z39" s="36">
        <v>32</v>
      </c>
      <c r="AA39" s="36">
        <v>32</v>
      </c>
      <c r="AB39" s="36">
        <v>32</v>
      </c>
      <c r="AC39" s="36">
        <v>32</v>
      </c>
      <c r="AD39" t="s">
        <v>217</v>
      </c>
      <c r="AE39" s="10">
        <v>45657</v>
      </c>
      <c r="AF39" t="s">
        <v>218</v>
      </c>
    </row>
    <row r="40" spans="1:32">
      <c r="A40" s="4">
        <v>2024</v>
      </c>
      <c r="B40" s="5">
        <v>45566</v>
      </c>
      <c r="C40" s="5">
        <v>45626</v>
      </c>
      <c r="D40" s="11" t="s">
        <v>80</v>
      </c>
      <c r="E40" s="11">
        <v>4</v>
      </c>
      <c r="F40" s="7" t="s">
        <v>320</v>
      </c>
      <c r="G40" s="7" t="s">
        <v>320</v>
      </c>
      <c r="H40" s="7" t="s">
        <v>298</v>
      </c>
      <c r="I40" s="8" t="s">
        <v>321</v>
      </c>
      <c r="J40" s="8" t="s">
        <v>232</v>
      </c>
      <c r="K40" s="8" t="s">
        <v>322</v>
      </c>
      <c r="L40" s="13" t="s">
        <v>90</v>
      </c>
      <c r="M40" s="9">
        <v>15517.94</v>
      </c>
      <c r="N40" t="s">
        <v>216</v>
      </c>
      <c r="O40">
        <v>11358.6</v>
      </c>
      <c r="P40" t="s">
        <v>216</v>
      </c>
      <c r="Q40" s="36">
        <v>33</v>
      </c>
      <c r="R40" s="36">
        <v>33</v>
      </c>
      <c r="S40" s="36">
        <v>33</v>
      </c>
      <c r="T40" s="36">
        <v>33</v>
      </c>
      <c r="U40" s="36">
        <v>33</v>
      </c>
      <c r="V40" s="36">
        <v>33</v>
      </c>
      <c r="W40" s="36">
        <v>33</v>
      </c>
      <c r="X40" s="36">
        <v>33</v>
      </c>
      <c r="Y40" s="36">
        <v>33</v>
      </c>
      <c r="Z40" s="36">
        <v>33</v>
      </c>
      <c r="AA40" s="36">
        <v>33</v>
      </c>
      <c r="AB40" s="36">
        <v>33</v>
      </c>
      <c r="AC40" s="36">
        <v>33</v>
      </c>
      <c r="AD40" t="s">
        <v>217</v>
      </c>
      <c r="AE40" s="10">
        <v>45657</v>
      </c>
      <c r="AF40" t="s">
        <v>218</v>
      </c>
    </row>
    <row r="41" spans="1:32">
      <c r="A41" s="4">
        <v>2024</v>
      </c>
      <c r="B41" s="5">
        <v>45566</v>
      </c>
      <c r="C41" s="5">
        <v>45657</v>
      </c>
      <c r="D41" s="11" t="s">
        <v>80</v>
      </c>
      <c r="E41" s="11">
        <v>4</v>
      </c>
      <c r="F41" s="7" t="s">
        <v>320</v>
      </c>
      <c r="G41" s="7" t="s">
        <v>320</v>
      </c>
      <c r="H41" s="7" t="s">
        <v>298</v>
      </c>
      <c r="I41" s="8" t="s">
        <v>323</v>
      </c>
      <c r="J41" s="8" t="s">
        <v>324</v>
      </c>
      <c r="K41" s="8" t="s">
        <v>325</v>
      </c>
      <c r="L41" s="13" t="s">
        <v>90</v>
      </c>
      <c r="M41" s="9">
        <v>15517.94</v>
      </c>
      <c r="N41" t="s">
        <v>216</v>
      </c>
      <c r="O41">
        <v>11358.6</v>
      </c>
      <c r="P41" t="s">
        <v>216</v>
      </c>
      <c r="Q41" s="36">
        <v>34</v>
      </c>
      <c r="R41" s="36">
        <v>34</v>
      </c>
      <c r="S41" s="36">
        <v>34</v>
      </c>
      <c r="T41" s="36">
        <v>34</v>
      </c>
      <c r="U41" s="36">
        <v>34</v>
      </c>
      <c r="V41" s="36">
        <v>34</v>
      </c>
      <c r="W41" s="36">
        <v>34</v>
      </c>
      <c r="X41" s="36">
        <v>34</v>
      </c>
      <c r="Y41" s="36">
        <v>34</v>
      </c>
      <c r="Z41" s="36">
        <v>34</v>
      </c>
      <c r="AA41" s="36">
        <v>34</v>
      </c>
      <c r="AB41" s="36">
        <v>34</v>
      </c>
      <c r="AC41" s="36">
        <v>34</v>
      </c>
      <c r="AD41" s="9" t="s">
        <v>217</v>
      </c>
      <c r="AE41" s="10">
        <v>45657</v>
      </c>
      <c r="AF41" t="s">
        <v>218</v>
      </c>
    </row>
    <row r="42" spans="1:32">
      <c r="A42" s="4">
        <v>2024</v>
      </c>
      <c r="B42" s="5">
        <v>45566</v>
      </c>
      <c r="C42" s="5">
        <v>45657</v>
      </c>
      <c r="D42" s="11" t="s">
        <v>80</v>
      </c>
      <c r="E42" s="11">
        <v>4</v>
      </c>
      <c r="F42" s="7" t="s">
        <v>326</v>
      </c>
      <c r="G42" s="7" t="s">
        <v>327</v>
      </c>
      <c r="H42" s="7" t="s">
        <v>298</v>
      </c>
      <c r="I42" s="8" t="s">
        <v>328</v>
      </c>
      <c r="J42" s="8" t="s">
        <v>329</v>
      </c>
      <c r="K42" s="8" t="s">
        <v>255</v>
      </c>
      <c r="L42" s="13" t="s">
        <v>90</v>
      </c>
      <c r="M42" s="9">
        <v>11772.94</v>
      </c>
      <c r="N42" t="s">
        <v>216</v>
      </c>
      <c r="O42">
        <v>9113.4</v>
      </c>
      <c r="P42" t="s">
        <v>216</v>
      </c>
      <c r="Q42" s="36">
        <v>35</v>
      </c>
      <c r="R42" s="36">
        <v>35</v>
      </c>
      <c r="S42" s="36">
        <v>35</v>
      </c>
      <c r="T42" s="36">
        <v>35</v>
      </c>
      <c r="U42" s="36">
        <v>35</v>
      </c>
      <c r="V42" s="36">
        <v>35</v>
      </c>
      <c r="W42" s="36">
        <v>35</v>
      </c>
      <c r="X42" s="36">
        <v>35</v>
      </c>
      <c r="Y42" s="36">
        <v>35</v>
      </c>
      <c r="Z42" s="36">
        <v>35</v>
      </c>
      <c r="AA42" s="36">
        <v>35</v>
      </c>
      <c r="AB42" s="36">
        <v>35</v>
      </c>
      <c r="AC42" s="36">
        <v>35</v>
      </c>
      <c r="AD42" t="s">
        <v>217</v>
      </c>
      <c r="AE42" s="10">
        <v>45657</v>
      </c>
      <c r="AF42" s="9" t="s">
        <v>218</v>
      </c>
    </row>
    <row r="43" spans="1:32">
      <c r="A43" s="4">
        <v>2024</v>
      </c>
      <c r="B43" s="5">
        <v>45566</v>
      </c>
      <c r="C43" s="5">
        <v>45626</v>
      </c>
      <c r="D43" s="11" t="s">
        <v>80</v>
      </c>
      <c r="E43" s="11">
        <v>4</v>
      </c>
      <c r="F43" s="7" t="s">
        <v>326</v>
      </c>
      <c r="G43" s="7" t="s">
        <v>326</v>
      </c>
      <c r="H43" s="7" t="s">
        <v>298</v>
      </c>
      <c r="I43" s="8" t="s">
        <v>330</v>
      </c>
      <c r="J43" s="8" t="s">
        <v>265</v>
      </c>
      <c r="K43" s="8" t="s">
        <v>271</v>
      </c>
      <c r="L43" s="13" t="s">
        <v>90</v>
      </c>
      <c r="M43" s="9">
        <v>11902.94</v>
      </c>
      <c r="N43" t="s">
        <v>216</v>
      </c>
      <c r="O43">
        <v>9955.52</v>
      </c>
      <c r="P43" t="s">
        <v>216</v>
      </c>
      <c r="Q43" s="36">
        <v>36</v>
      </c>
      <c r="R43" s="36">
        <v>36</v>
      </c>
      <c r="S43" s="36">
        <v>36</v>
      </c>
      <c r="T43" s="36">
        <v>36</v>
      </c>
      <c r="U43" s="36">
        <v>36</v>
      </c>
      <c r="V43" s="36">
        <v>36</v>
      </c>
      <c r="W43" s="36">
        <v>36</v>
      </c>
      <c r="X43" s="36">
        <v>36</v>
      </c>
      <c r="Y43" s="36">
        <v>36</v>
      </c>
      <c r="Z43" s="36">
        <v>36</v>
      </c>
      <c r="AA43" s="36">
        <v>36</v>
      </c>
      <c r="AB43" s="36">
        <v>36</v>
      </c>
      <c r="AC43" s="36">
        <v>36</v>
      </c>
      <c r="AD43" t="s">
        <v>217</v>
      </c>
      <c r="AE43" s="10">
        <v>45657</v>
      </c>
      <c r="AF43" t="s">
        <v>218</v>
      </c>
    </row>
    <row r="44" spans="1:32">
      <c r="A44" s="4">
        <v>2024</v>
      </c>
      <c r="B44" s="5">
        <v>45566</v>
      </c>
      <c r="C44" s="5">
        <v>45657</v>
      </c>
      <c r="D44" s="11" t="s">
        <v>80</v>
      </c>
      <c r="E44" s="11">
        <v>4</v>
      </c>
      <c r="F44" s="7" t="s">
        <v>326</v>
      </c>
      <c r="G44" s="7" t="s">
        <v>327</v>
      </c>
      <c r="H44" s="7" t="s">
        <v>298</v>
      </c>
      <c r="I44" s="8" t="s">
        <v>237</v>
      </c>
      <c r="J44" s="8" t="s">
        <v>331</v>
      </c>
      <c r="K44" s="8" t="s">
        <v>332</v>
      </c>
      <c r="L44" s="13" t="s">
        <v>90</v>
      </c>
      <c r="M44" s="9">
        <v>11902.94</v>
      </c>
      <c r="N44" t="s">
        <v>216</v>
      </c>
      <c r="O44">
        <v>9955.52</v>
      </c>
      <c r="P44" t="s">
        <v>216</v>
      </c>
      <c r="Q44" s="36">
        <v>37</v>
      </c>
      <c r="R44" s="36">
        <v>37</v>
      </c>
      <c r="S44" s="36">
        <v>37</v>
      </c>
      <c r="T44" s="36">
        <v>37</v>
      </c>
      <c r="U44" s="36">
        <v>37</v>
      </c>
      <c r="V44" s="36">
        <v>37</v>
      </c>
      <c r="W44" s="36">
        <v>37</v>
      </c>
      <c r="X44" s="36">
        <v>37</v>
      </c>
      <c r="Y44" s="36">
        <v>37</v>
      </c>
      <c r="Z44" s="36">
        <v>37</v>
      </c>
      <c r="AA44" s="36">
        <v>37</v>
      </c>
      <c r="AB44" s="36">
        <v>37</v>
      </c>
      <c r="AC44" s="36">
        <v>37</v>
      </c>
      <c r="AD44" s="9" t="s">
        <v>217</v>
      </c>
      <c r="AE44" s="10">
        <v>45657</v>
      </c>
      <c r="AF44" s="9" t="s">
        <v>218</v>
      </c>
    </row>
    <row r="45" spans="1:32">
      <c r="A45" s="4">
        <v>2024</v>
      </c>
      <c r="B45" s="5">
        <v>45566</v>
      </c>
      <c r="C45" s="5">
        <v>45657</v>
      </c>
      <c r="D45" s="11" t="s">
        <v>80</v>
      </c>
      <c r="E45" s="11">
        <v>4</v>
      </c>
      <c r="F45" s="7" t="s">
        <v>326</v>
      </c>
      <c r="G45" s="7" t="s">
        <v>326</v>
      </c>
      <c r="H45" s="7" t="s">
        <v>298</v>
      </c>
      <c r="I45" s="8" t="s">
        <v>333</v>
      </c>
      <c r="J45" s="8" t="s">
        <v>215</v>
      </c>
      <c r="K45" s="8" t="s">
        <v>334</v>
      </c>
      <c r="L45" s="13" t="s">
        <v>90</v>
      </c>
      <c r="M45" s="9">
        <v>11512.74</v>
      </c>
      <c r="N45" t="s">
        <v>216</v>
      </c>
      <c r="O45">
        <v>9655.2800000000007</v>
      </c>
      <c r="P45" t="s">
        <v>216</v>
      </c>
      <c r="Q45" s="36">
        <v>38</v>
      </c>
      <c r="R45" s="36">
        <v>38</v>
      </c>
      <c r="S45" s="36">
        <v>38</v>
      </c>
      <c r="T45" s="36">
        <v>38</v>
      </c>
      <c r="U45" s="36">
        <v>38</v>
      </c>
      <c r="V45" s="36">
        <v>38</v>
      </c>
      <c r="W45" s="36">
        <v>38</v>
      </c>
      <c r="X45" s="36">
        <v>38</v>
      </c>
      <c r="Y45" s="36">
        <v>38</v>
      </c>
      <c r="Z45" s="36">
        <v>38</v>
      </c>
      <c r="AA45" s="36">
        <v>38</v>
      </c>
      <c r="AB45" s="36">
        <v>38</v>
      </c>
      <c r="AC45" s="36">
        <v>38</v>
      </c>
      <c r="AD45" t="s">
        <v>217</v>
      </c>
      <c r="AE45" s="10">
        <v>45657</v>
      </c>
      <c r="AF45" s="9" t="s">
        <v>218</v>
      </c>
    </row>
    <row r="46" spans="1:32">
      <c r="A46" s="4">
        <v>2024</v>
      </c>
      <c r="B46" s="5">
        <v>45566</v>
      </c>
      <c r="C46" s="5">
        <v>45657</v>
      </c>
      <c r="D46" s="11" t="s">
        <v>80</v>
      </c>
      <c r="E46" s="11">
        <v>4</v>
      </c>
      <c r="F46" s="7" t="s">
        <v>326</v>
      </c>
      <c r="G46" s="7" t="s">
        <v>327</v>
      </c>
      <c r="H46" s="7" t="s">
        <v>298</v>
      </c>
      <c r="I46" s="8" t="s">
        <v>335</v>
      </c>
      <c r="J46" s="8" t="s">
        <v>268</v>
      </c>
      <c r="K46" s="8" t="s">
        <v>278</v>
      </c>
      <c r="L46" s="13" t="s">
        <v>90</v>
      </c>
      <c r="M46" s="9">
        <v>12014.64</v>
      </c>
      <c r="N46" t="s">
        <v>216</v>
      </c>
      <c r="O46">
        <v>10000.780000000001</v>
      </c>
      <c r="P46" t="s">
        <v>216</v>
      </c>
      <c r="Q46" s="36">
        <v>39</v>
      </c>
      <c r="R46" s="36">
        <v>39</v>
      </c>
      <c r="S46" s="36">
        <v>39</v>
      </c>
      <c r="T46" s="36">
        <v>39</v>
      </c>
      <c r="U46" s="36">
        <v>39</v>
      </c>
      <c r="V46" s="36">
        <v>39</v>
      </c>
      <c r="W46" s="36">
        <v>39</v>
      </c>
      <c r="X46" s="36">
        <v>39</v>
      </c>
      <c r="Y46" s="36">
        <v>39</v>
      </c>
      <c r="Z46" s="36">
        <v>39</v>
      </c>
      <c r="AA46" s="36">
        <v>39</v>
      </c>
      <c r="AB46" s="36">
        <v>39</v>
      </c>
      <c r="AC46" s="36">
        <v>39</v>
      </c>
      <c r="AD46" t="s">
        <v>217</v>
      </c>
      <c r="AE46" s="10">
        <v>45657</v>
      </c>
      <c r="AF46" s="9" t="s">
        <v>218</v>
      </c>
    </row>
    <row r="47" spans="1:32">
      <c r="A47" s="4">
        <v>2024</v>
      </c>
      <c r="B47" s="5">
        <v>45566</v>
      </c>
      <c r="C47" s="5">
        <v>45657</v>
      </c>
      <c r="D47" s="11" t="s">
        <v>80</v>
      </c>
      <c r="E47" s="11">
        <v>4</v>
      </c>
      <c r="F47" s="7" t="s">
        <v>336</v>
      </c>
      <c r="G47" s="7" t="s">
        <v>336</v>
      </c>
      <c r="H47" s="7" t="s">
        <v>298</v>
      </c>
      <c r="I47" s="8" t="s">
        <v>337</v>
      </c>
      <c r="J47" s="8" t="s">
        <v>313</v>
      </c>
      <c r="K47" s="8" t="s">
        <v>338</v>
      </c>
      <c r="L47" s="13" t="s">
        <v>90</v>
      </c>
      <c r="M47" s="9">
        <v>9548.34</v>
      </c>
      <c r="N47" t="s">
        <v>216</v>
      </c>
      <c r="O47">
        <v>8242.68</v>
      </c>
      <c r="P47" t="s">
        <v>216</v>
      </c>
      <c r="Q47" s="36">
        <v>40</v>
      </c>
      <c r="R47" s="36">
        <v>40</v>
      </c>
      <c r="S47" s="36">
        <v>40</v>
      </c>
      <c r="T47" s="36">
        <v>40</v>
      </c>
      <c r="U47" s="36">
        <v>40</v>
      </c>
      <c r="V47" s="36">
        <v>40</v>
      </c>
      <c r="W47" s="36">
        <v>40</v>
      </c>
      <c r="X47" s="36">
        <v>40</v>
      </c>
      <c r="Y47" s="36">
        <v>40</v>
      </c>
      <c r="Z47" s="36">
        <v>40</v>
      </c>
      <c r="AA47" s="36">
        <v>40</v>
      </c>
      <c r="AB47" s="36">
        <v>40</v>
      </c>
      <c r="AC47" s="36">
        <v>40</v>
      </c>
      <c r="AD47" s="9" t="s">
        <v>217</v>
      </c>
      <c r="AE47" s="10">
        <v>45657</v>
      </c>
      <c r="AF47" s="9" t="s">
        <v>218</v>
      </c>
    </row>
    <row r="48" spans="1:32">
      <c r="A48" s="4">
        <v>2024</v>
      </c>
      <c r="B48" s="5">
        <v>45566</v>
      </c>
      <c r="C48" s="5">
        <v>45657</v>
      </c>
      <c r="D48" s="11" t="s">
        <v>80</v>
      </c>
      <c r="E48" s="11">
        <v>4</v>
      </c>
      <c r="F48" s="7" t="s">
        <v>339</v>
      </c>
      <c r="G48" s="7" t="s">
        <v>339</v>
      </c>
      <c r="H48" s="7" t="s">
        <v>298</v>
      </c>
      <c r="I48" s="8" t="s">
        <v>340</v>
      </c>
      <c r="J48" s="8" t="s">
        <v>341</v>
      </c>
      <c r="K48" s="8" t="s">
        <v>237</v>
      </c>
      <c r="L48" s="13" t="s">
        <v>90</v>
      </c>
      <c r="M48" s="9">
        <v>8075.34</v>
      </c>
      <c r="N48" t="s">
        <v>216</v>
      </c>
      <c r="O48">
        <v>6866.2</v>
      </c>
      <c r="P48" t="s">
        <v>216</v>
      </c>
      <c r="Q48" s="36">
        <v>41</v>
      </c>
      <c r="R48" s="36">
        <v>41</v>
      </c>
      <c r="S48" s="36">
        <v>41</v>
      </c>
      <c r="T48" s="36">
        <v>41</v>
      </c>
      <c r="U48" s="36">
        <v>41</v>
      </c>
      <c r="V48" s="36">
        <v>41</v>
      </c>
      <c r="W48" s="36">
        <v>41</v>
      </c>
      <c r="X48" s="36">
        <v>41</v>
      </c>
      <c r="Y48" s="36">
        <v>41</v>
      </c>
      <c r="Z48" s="36">
        <v>41</v>
      </c>
      <c r="AA48" s="36">
        <v>41</v>
      </c>
      <c r="AB48" s="36">
        <v>41</v>
      </c>
      <c r="AC48" s="36">
        <v>41</v>
      </c>
      <c r="AD48" t="s">
        <v>217</v>
      </c>
      <c r="AE48" s="10">
        <v>45657</v>
      </c>
      <c r="AF48" s="9" t="s">
        <v>218</v>
      </c>
    </row>
    <row r="49" spans="1:32">
      <c r="A49" s="4">
        <v>2024</v>
      </c>
      <c r="B49" s="5">
        <v>45566</v>
      </c>
      <c r="C49" s="5">
        <v>45657</v>
      </c>
      <c r="D49" s="11" t="s">
        <v>80</v>
      </c>
      <c r="E49" s="15">
        <v>4</v>
      </c>
      <c r="F49" s="7" t="s">
        <v>339</v>
      </c>
      <c r="G49" s="7" t="s">
        <v>339</v>
      </c>
      <c r="H49" s="7" t="s">
        <v>298</v>
      </c>
      <c r="I49" s="8" t="s">
        <v>342</v>
      </c>
      <c r="J49" s="8" t="s">
        <v>276</v>
      </c>
      <c r="K49" s="8" t="s">
        <v>343</v>
      </c>
      <c r="L49" s="13" t="s">
        <v>90</v>
      </c>
      <c r="M49" s="9">
        <v>8075.34</v>
      </c>
      <c r="N49" t="s">
        <v>216</v>
      </c>
      <c r="O49">
        <v>7093.64</v>
      </c>
      <c r="P49" t="s">
        <v>216</v>
      </c>
      <c r="Q49" s="36">
        <v>42</v>
      </c>
      <c r="R49" s="36">
        <v>42</v>
      </c>
      <c r="S49" s="36">
        <v>42</v>
      </c>
      <c r="T49" s="36">
        <v>42</v>
      </c>
      <c r="U49" s="36">
        <v>42</v>
      </c>
      <c r="V49" s="36">
        <v>42</v>
      </c>
      <c r="W49" s="36">
        <v>42</v>
      </c>
      <c r="X49" s="36">
        <v>42</v>
      </c>
      <c r="Y49" s="36">
        <v>42</v>
      </c>
      <c r="Z49" s="36">
        <v>42</v>
      </c>
      <c r="AA49" s="36">
        <v>42</v>
      </c>
      <c r="AB49" s="36">
        <v>42</v>
      </c>
      <c r="AC49" s="36">
        <v>42</v>
      </c>
      <c r="AD49" s="9" t="s">
        <v>217</v>
      </c>
      <c r="AE49" s="10">
        <v>45657</v>
      </c>
      <c r="AF49" s="9" t="s">
        <v>218</v>
      </c>
    </row>
    <row r="50" spans="1:32">
      <c r="A50" s="4">
        <v>2024</v>
      </c>
      <c r="B50" s="5">
        <v>45566</v>
      </c>
      <c r="C50" s="5">
        <v>45657</v>
      </c>
      <c r="D50" s="11" t="s">
        <v>80</v>
      </c>
      <c r="E50" s="11">
        <v>4</v>
      </c>
      <c r="F50" s="7" t="s">
        <v>344</v>
      </c>
      <c r="G50" s="7" t="s">
        <v>344</v>
      </c>
      <c r="H50" s="7" t="s">
        <v>298</v>
      </c>
      <c r="I50" s="8" t="s">
        <v>345</v>
      </c>
      <c r="J50" s="8" t="s">
        <v>215</v>
      </c>
      <c r="K50" s="8" t="s">
        <v>341</v>
      </c>
      <c r="L50" s="13" t="s">
        <v>90</v>
      </c>
      <c r="M50" s="9">
        <v>11233.74</v>
      </c>
      <c r="N50" s="9" t="s">
        <v>216</v>
      </c>
      <c r="O50" s="9">
        <v>9439.7999999999993</v>
      </c>
      <c r="P50" s="9" t="s">
        <v>216</v>
      </c>
      <c r="Q50" s="36">
        <v>43</v>
      </c>
      <c r="R50" s="36">
        <v>43</v>
      </c>
      <c r="S50" s="36">
        <v>43</v>
      </c>
      <c r="T50" s="36">
        <v>43</v>
      </c>
      <c r="U50" s="36">
        <v>43</v>
      </c>
      <c r="V50" s="36">
        <v>43</v>
      </c>
      <c r="W50" s="36">
        <v>43</v>
      </c>
      <c r="X50" s="36">
        <v>43</v>
      </c>
      <c r="Y50" s="36">
        <v>43</v>
      </c>
      <c r="Z50" s="36">
        <v>43</v>
      </c>
      <c r="AA50" s="36">
        <v>43</v>
      </c>
      <c r="AB50" s="36">
        <v>43</v>
      </c>
      <c r="AC50" s="36">
        <v>43</v>
      </c>
      <c r="AD50" s="9" t="s">
        <v>217</v>
      </c>
      <c r="AE50" s="10">
        <v>45657</v>
      </c>
      <c r="AF50" s="9" t="s">
        <v>218</v>
      </c>
    </row>
    <row r="51" spans="1:32">
      <c r="A51" s="4">
        <v>2024</v>
      </c>
      <c r="B51" s="5">
        <v>45566</v>
      </c>
      <c r="C51" s="5">
        <v>45657</v>
      </c>
      <c r="D51" s="11" t="s">
        <v>80</v>
      </c>
      <c r="E51" s="15">
        <v>4</v>
      </c>
      <c r="F51" s="7" t="s">
        <v>339</v>
      </c>
      <c r="G51" s="7" t="s">
        <v>339</v>
      </c>
      <c r="H51" s="7" t="s">
        <v>298</v>
      </c>
      <c r="I51" s="8" t="s">
        <v>346</v>
      </c>
      <c r="J51" s="8" t="s">
        <v>276</v>
      </c>
      <c r="K51" s="8" t="s">
        <v>341</v>
      </c>
      <c r="L51" s="13" t="s">
        <v>90</v>
      </c>
      <c r="M51" s="9">
        <v>8045.34</v>
      </c>
      <c r="N51" t="s">
        <v>216</v>
      </c>
      <c r="O51">
        <v>6934.48</v>
      </c>
      <c r="P51" t="s">
        <v>216</v>
      </c>
      <c r="Q51" s="36">
        <v>44</v>
      </c>
      <c r="R51" s="36">
        <v>44</v>
      </c>
      <c r="S51" s="36">
        <v>44</v>
      </c>
      <c r="T51" s="36">
        <v>44</v>
      </c>
      <c r="U51" s="36">
        <v>44</v>
      </c>
      <c r="V51" s="36">
        <v>44</v>
      </c>
      <c r="W51" s="36">
        <v>44</v>
      </c>
      <c r="X51" s="36">
        <v>44</v>
      </c>
      <c r="Y51" s="36">
        <v>44</v>
      </c>
      <c r="Z51" s="36">
        <v>44</v>
      </c>
      <c r="AA51" s="36">
        <v>44</v>
      </c>
      <c r="AB51" s="36">
        <v>44</v>
      </c>
      <c r="AC51" s="36">
        <v>44</v>
      </c>
      <c r="AD51" t="s">
        <v>217</v>
      </c>
      <c r="AE51" s="10">
        <v>45657</v>
      </c>
      <c r="AF51" t="s">
        <v>218</v>
      </c>
    </row>
    <row r="52" spans="1:32">
      <c r="A52" s="4">
        <v>2024</v>
      </c>
      <c r="B52" s="5">
        <v>45566</v>
      </c>
      <c r="C52" s="5">
        <v>45657</v>
      </c>
      <c r="D52" s="11" t="s">
        <v>80</v>
      </c>
      <c r="E52" s="15">
        <v>4</v>
      </c>
      <c r="F52" s="7" t="s">
        <v>339</v>
      </c>
      <c r="G52" s="7" t="s">
        <v>339</v>
      </c>
      <c r="H52" s="7" t="s">
        <v>298</v>
      </c>
      <c r="I52" s="8" t="s">
        <v>275</v>
      </c>
      <c r="J52" s="8" t="s">
        <v>348</v>
      </c>
      <c r="K52" s="8" t="s">
        <v>349</v>
      </c>
      <c r="L52" s="13" t="s">
        <v>90</v>
      </c>
      <c r="M52" s="9">
        <v>8406.44</v>
      </c>
      <c r="N52" t="s">
        <v>216</v>
      </c>
      <c r="O52">
        <v>6945.96</v>
      </c>
      <c r="P52" t="s">
        <v>216</v>
      </c>
      <c r="Q52" s="36">
        <v>45</v>
      </c>
      <c r="R52" s="36">
        <v>45</v>
      </c>
      <c r="S52" s="36">
        <v>45</v>
      </c>
      <c r="T52" s="36">
        <v>45</v>
      </c>
      <c r="U52" s="36">
        <v>45</v>
      </c>
      <c r="V52" s="36">
        <v>45</v>
      </c>
      <c r="W52" s="36">
        <v>45</v>
      </c>
      <c r="X52" s="36">
        <v>45</v>
      </c>
      <c r="Y52" s="36">
        <v>45</v>
      </c>
      <c r="Z52" s="36">
        <v>45</v>
      </c>
      <c r="AA52" s="36">
        <v>45</v>
      </c>
      <c r="AB52" s="36">
        <v>45</v>
      </c>
      <c r="AC52" s="36">
        <v>45</v>
      </c>
      <c r="AD52" t="s">
        <v>217</v>
      </c>
      <c r="AE52" s="10">
        <v>45657</v>
      </c>
      <c r="AF52" s="9" t="s">
        <v>218</v>
      </c>
    </row>
    <row r="53" spans="1:32">
      <c r="A53" s="4">
        <v>2024</v>
      </c>
      <c r="B53" s="5">
        <v>45566</v>
      </c>
      <c r="C53" s="5">
        <v>45657</v>
      </c>
      <c r="D53" s="11" t="s">
        <v>80</v>
      </c>
      <c r="E53" s="15">
        <v>4</v>
      </c>
      <c r="F53" s="7" t="s">
        <v>339</v>
      </c>
      <c r="G53" s="7" t="s">
        <v>339</v>
      </c>
      <c r="H53" s="7" t="s">
        <v>298</v>
      </c>
      <c r="I53" s="8" t="s">
        <v>350</v>
      </c>
      <c r="J53" s="8" t="s">
        <v>228</v>
      </c>
      <c r="K53" s="8" t="s">
        <v>278</v>
      </c>
      <c r="L53" s="13" t="s">
        <v>90</v>
      </c>
      <c r="M53" s="9">
        <v>8027.84</v>
      </c>
      <c r="N53" t="s">
        <v>216</v>
      </c>
      <c r="O53" s="9">
        <v>7047.88</v>
      </c>
      <c r="P53" t="s">
        <v>216</v>
      </c>
      <c r="Q53" s="36">
        <v>46</v>
      </c>
      <c r="R53" s="36">
        <v>46</v>
      </c>
      <c r="S53" s="36">
        <v>46</v>
      </c>
      <c r="T53" s="36">
        <v>46</v>
      </c>
      <c r="U53" s="36">
        <v>46</v>
      </c>
      <c r="V53" s="36">
        <v>46</v>
      </c>
      <c r="W53" s="36">
        <v>46</v>
      </c>
      <c r="X53" s="36">
        <v>46</v>
      </c>
      <c r="Y53" s="36">
        <v>46</v>
      </c>
      <c r="Z53" s="36">
        <v>46</v>
      </c>
      <c r="AA53" s="36">
        <v>46</v>
      </c>
      <c r="AB53" s="36">
        <v>46</v>
      </c>
      <c r="AC53" s="36">
        <v>46</v>
      </c>
      <c r="AD53" s="9" t="s">
        <v>217</v>
      </c>
      <c r="AE53" s="10">
        <v>45657</v>
      </c>
      <c r="AF53" t="s">
        <v>218</v>
      </c>
    </row>
    <row r="54" spans="1:32">
      <c r="A54" s="4">
        <v>2024</v>
      </c>
      <c r="B54" s="5">
        <v>45566</v>
      </c>
      <c r="C54" s="5">
        <v>45657</v>
      </c>
      <c r="D54" s="11" t="s">
        <v>80</v>
      </c>
      <c r="E54" s="11">
        <v>4</v>
      </c>
      <c r="F54" s="7" t="s">
        <v>347</v>
      </c>
      <c r="G54" s="7" t="s">
        <v>339</v>
      </c>
      <c r="H54" s="7" t="s">
        <v>298</v>
      </c>
      <c r="I54" s="8" t="s">
        <v>351</v>
      </c>
      <c r="J54" s="8" t="s">
        <v>255</v>
      </c>
      <c r="K54" s="8" t="s">
        <v>256</v>
      </c>
      <c r="L54" s="13" t="s">
        <v>90</v>
      </c>
      <c r="M54" s="9">
        <v>7920.34</v>
      </c>
      <c r="N54" s="9" t="s">
        <v>216</v>
      </c>
      <c r="O54">
        <v>6956.08</v>
      </c>
      <c r="P54" s="9" t="s">
        <v>216</v>
      </c>
      <c r="Q54" s="36">
        <v>47</v>
      </c>
      <c r="R54" s="36">
        <v>47</v>
      </c>
      <c r="S54" s="36">
        <v>47</v>
      </c>
      <c r="T54" s="36">
        <v>47</v>
      </c>
      <c r="U54" s="36">
        <v>47</v>
      </c>
      <c r="V54" s="36">
        <v>47</v>
      </c>
      <c r="W54" s="36">
        <v>47</v>
      </c>
      <c r="X54" s="36">
        <v>47</v>
      </c>
      <c r="Y54" s="36">
        <v>47</v>
      </c>
      <c r="Z54" s="36">
        <v>47</v>
      </c>
      <c r="AA54" s="36">
        <v>47</v>
      </c>
      <c r="AB54" s="36">
        <v>47</v>
      </c>
      <c r="AC54" s="36">
        <v>47</v>
      </c>
      <c r="AD54" t="s">
        <v>217</v>
      </c>
      <c r="AE54" s="10">
        <v>45657</v>
      </c>
      <c r="AF54" s="9" t="s">
        <v>218</v>
      </c>
    </row>
    <row r="55" spans="1:32">
      <c r="A55" s="4">
        <v>2024</v>
      </c>
      <c r="B55" s="5">
        <v>45566</v>
      </c>
      <c r="C55" s="5">
        <v>45657</v>
      </c>
      <c r="D55" s="11" t="s">
        <v>80</v>
      </c>
      <c r="E55" s="11">
        <v>4</v>
      </c>
      <c r="F55" s="7" t="s">
        <v>339</v>
      </c>
      <c r="G55" s="7" t="s">
        <v>347</v>
      </c>
      <c r="H55" s="7" t="s">
        <v>298</v>
      </c>
      <c r="I55" s="8" t="s">
        <v>352</v>
      </c>
      <c r="J55" s="8" t="s">
        <v>353</v>
      </c>
      <c r="K55" s="8" t="s">
        <v>255</v>
      </c>
      <c r="L55" s="13" t="s">
        <v>90</v>
      </c>
      <c r="M55" s="9">
        <v>7920.34</v>
      </c>
      <c r="N55" s="9" t="s">
        <v>216</v>
      </c>
      <c r="O55" s="9">
        <v>6954.16</v>
      </c>
      <c r="P55" s="9" t="s">
        <v>216</v>
      </c>
      <c r="Q55" s="36">
        <v>48</v>
      </c>
      <c r="R55" s="36">
        <v>48</v>
      </c>
      <c r="S55" s="36">
        <v>48</v>
      </c>
      <c r="T55" s="36">
        <v>48</v>
      </c>
      <c r="U55" s="36">
        <v>48</v>
      </c>
      <c r="V55" s="36">
        <v>48</v>
      </c>
      <c r="W55" s="36">
        <v>48</v>
      </c>
      <c r="X55" s="36">
        <v>48</v>
      </c>
      <c r="Y55" s="36">
        <v>48</v>
      </c>
      <c r="Z55" s="36">
        <v>48</v>
      </c>
      <c r="AA55" s="36">
        <v>48</v>
      </c>
      <c r="AB55" s="36">
        <v>48</v>
      </c>
      <c r="AC55" s="36">
        <v>48</v>
      </c>
      <c r="AD55" s="9" t="s">
        <v>217</v>
      </c>
      <c r="AE55" s="10">
        <v>45657</v>
      </c>
      <c r="AF55" s="9" t="s">
        <v>218</v>
      </c>
    </row>
    <row r="56" spans="1:32">
      <c r="A56" s="4">
        <v>2024</v>
      </c>
      <c r="B56" s="5">
        <v>45566</v>
      </c>
      <c r="C56" s="5">
        <v>45657</v>
      </c>
      <c r="D56" s="11" t="s">
        <v>80</v>
      </c>
      <c r="E56" s="11">
        <v>4</v>
      </c>
      <c r="F56" s="7" t="s">
        <v>339</v>
      </c>
      <c r="G56" s="7" t="s">
        <v>339</v>
      </c>
      <c r="H56" s="7" t="s">
        <v>298</v>
      </c>
      <c r="I56" s="8" t="s">
        <v>354</v>
      </c>
      <c r="J56" s="8" t="s">
        <v>355</v>
      </c>
      <c r="K56" s="8" t="s">
        <v>356</v>
      </c>
      <c r="L56" s="13" t="s">
        <v>90</v>
      </c>
      <c r="M56" s="9">
        <v>7920.34</v>
      </c>
      <c r="N56" s="9" t="s">
        <v>216</v>
      </c>
      <c r="O56">
        <v>7347.84</v>
      </c>
      <c r="P56" s="9" t="s">
        <v>216</v>
      </c>
      <c r="Q56" s="36">
        <v>49</v>
      </c>
      <c r="R56" s="36">
        <v>49</v>
      </c>
      <c r="S56" s="36">
        <v>49</v>
      </c>
      <c r="T56" s="36">
        <v>49</v>
      </c>
      <c r="U56" s="36">
        <v>49</v>
      </c>
      <c r="V56" s="36">
        <v>49</v>
      </c>
      <c r="W56" s="36">
        <v>49</v>
      </c>
      <c r="X56" s="36">
        <v>49</v>
      </c>
      <c r="Y56" s="36">
        <v>49</v>
      </c>
      <c r="Z56" s="36">
        <v>49</v>
      </c>
      <c r="AA56" s="36">
        <v>49</v>
      </c>
      <c r="AB56" s="36">
        <v>49</v>
      </c>
      <c r="AC56" s="36">
        <v>49</v>
      </c>
      <c r="AD56" t="s">
        <v>217</v>
      </c>
      <c r="AE56" s="10">
        <v>45657</v>
      </c>
      <c r="AF56" s="9" t="s">
        <v>218</v>
      </c>
    </row>
    <row r="57" spans="1:32">
      <c r="A57" s="4">
        <v>2024</v>
      </c>
      <c r="B57" s="5">
        <v>45566</v>
      </c>
      <c r="C57" s="5">
        <v>45657</v>
      </c>
      <c r="D57" s="11" t="s">
        <v>80</v>
      </c>
      <c r="E57" s="11">
        <v>4</v>
      </c>
      <c r="F57" s="7" t="s">
        <v>339</v>
      </c>
      <c r="G57" s="7" t="s">
        <v>339</v>
      </c>
      <c r="H57" s="7" t="s">
        <v>298</v>
      </c>
      <c r="I57" s="8" t="s">
        <v>289</v>
      </c>
      <c r="J57" s="8" t="s">
        <v>357</v>
      </c>
      <c r="K57" s="8" t="s">
        <v>358</v>
      </c>
      <c r="L57" s="13" t="s">
        <v>90</v>
      </c>
      <c r="M57" s="9">
        <v>8027.84</v>
      </c>
      <c r="N57" s="9" t="s">
        <v>216</v>
      </c>
      <c r="O57" s="9">
        <v>7053.68</v>
      </c>
      <c r="P57" s="9" t="s">
        <v>216</v>
      </c>
      <c r="Q57" s="36">
        <v>50</v>
      </c>
      <c r="R57" s="36">
        <v>50</v>
      </c>
      <c r="S57" s="36">
        <v>50</v>
      </c>
      <c r="T57" s="36">
        <v>50</v>
      </c>
      <c r="U57" s="36">
        <v>50</v>
      </c>
      <c r="V57" s="36">
        <v>50</v>
      </c>
      <c r="W57" s="36">
        <v>50</v>
      </c>
      <c r="X57" s="36">
        <v>50</v>
      </c>
      <c r="Y57" s="36">
        <v>50</v>
      </c>
      <c r="Z57" s="36">
        <v>50</v>
      </c>
      <c r="AA57" s="36">
        <v>50</v>
      </c>
      <c r="AB57" s="36">
        <v>50</v>
      </c>
      <c r="AC57" s="36">
        <v>50</v>
      </c>
      <c r="AD57" s="9" t="s">
        <v>217</v>
      </c>
      <c r="AE57" s="10">
        <v>45657</v>
      </c>
      <c r="AF57" s="9" t="s">
        <v>218</v>
      </c>
    </row>
    <row r="58" spans="1:32" s="24" customFormat="1">
      <c r="A58" s="4">
        <v>2024</v>
      </c>
      <c r="B58" s="5">
        <v>45566</v>
      </c>
      <c r="C58" s="5">
        <v>45580</v>
      </c>
      <c r="D58" s="11" t="s">
        <v>80</v>
      </c>
      <c r="E58" s="11">
        <v>4</v>
      </c>
      <c r="F58" s="7" t="s">
        <v>339</v>
      </c>
      <c r="G58" s="7" t="s">
        <v>339</v>
      </c>
      <c r="H58" s="7" t="s">
        <v>298</v>
      </c>
      <c r="I58" s="8" t="s">
        <v>376</v>
      </c>
      <c r="J58" s="8" t="s">
        <v>215</v>
      </c>
      <c r="K58" s="8" t="s">
        <v>245</v>
      </c>
      <c r="L58" s="13" t="s">
        <v>90</v>
      </c>
      <c r="M58" s="9">
        <v>7920.34</v>
      </c>
      <c r="N58" s="9" t="s">
        <v>216</v>
      </c>
      <c r="O58" s="24">
        <v>7347.84</v>
      </c>
      <c r="P58" s="9" t="s">
        <v>216</v>
      </c>
      <c r="Q58" s="36">
        <v>51</v>
      </c>
      <c r="R58" s="36">
        <v>51</v>
      </c>
      <c r="S58" s="36">
        <v>51</v>
      </c>
      <c r="T58" s="36">
        <v>51</v>
      </c>
      <c r="U58" s="36">
        <v>51</v>
      </c>
      <c r="V58" s="36">
        <v>51</v>
      </c>
      <c r="W58" s="36">
        <v>51</v>
      </c>
      <c r="X58" s="36">
        <v>51</v>
      </c>
      <c r="Y58" s="36">
        <v>51</v>
      </c>
      <c r="Z58" s="36">
        <v>51</v>
      </c>
      <c r="AA58" s="36">
        <v>51</v>
      </c>
      <c r="AB58" s="36">
        <v>51</v>
      </c>
      <c r="AC58" s="36">
        <v>51</v>
      </c>
      <c r="AD58" s="24" t="s">
        <v>217</v>
      </c>
      <c r="AE58" s="10">
        <v>45657</v>
      </c>
      <c r="AF58" s="9" t="s">
        <v>218</v>
      </c>
    </row>
    <row r="59" spans="1:32" s="24" customFormat="1">
      <c r="A59" s="4">
        <v>2024</v>
      </c>
      <c r="B59" s="5">
        <v>45566</v>
      </c>
      <c r="C59" s="5">
        <v>45611</v>
      </c>
      <c r="D59" s="11" t="s">
        <v>80</v>
      </c>
      <c r="E59" s="11">
        <v>4</v>
      </c>
      <c r="F59" s="7" t="s">
        <v>339</v>
      </c>
      <c r="G59" s="7" t="s">
        <v>339</v>
      </c>
      <c r="H59" s="7" t="s">
        <v>298</v>
      </c>
      <c r="I59" s="8" t="s">
        <v>377</v>
      </c>
      <c r="J59" s="8" t="s">
        <v>256</v>
      </c>
      <c r="K59" s="8" t="s">
        <v>341</v>
      </c>
      <c r="L59" s="13" t="s">
        <v>90</v>
      </c>
      <c r="M59" s="9">
        <v>7920.34</v>
      </c>
      <c r="N59" s="9" t="s">
        <v>216</v>
      </c>
      <c r="O59" s="9">
        <v>7387.52</v>
      </c>
      <c r="P59" s="9" t="s">
        <v>216</v>
      </c>
      <c r="Q59" s="36">
        <v>52</v>
      </c>
      <c r="R59" s="36">
        <v>52</v>
      </c>
      <c r="S59" s="36">
        <v>52</v>
      </c>
      <c r="T59" s="36">
        <v>52</v>
      </c>
      <c r="U59" s="36">
        <v>52</v>
      </c>
      <c r="V59" s="36">
        <v>52</v>
      </c>
      <c r="W59" s="36">
        <v>52</v>
      </c>
      <c r="X59" s="36">
        <v>52</v>
      </c>
      <c r="Y59" s="36">
        <v>52</v>
      </c>
      <c r="Z59" s="36">
        <v>52</v>
      </c>
      <c r="AA59" s="36">
        <v>52</v>
      </c>
      <c r="AB59" s="36">
        <v>52</v>
      </c>
      <c r="AC59" s="36">
        <v>52</v>
      </c>
      <c r="AD59" s="9" t="s">
        <v>217</v>
      </c>
      <c r="AE59" s="10">
        <v>45657</v>
      </c>
      <c r="AF59" s="9" t="s">
        <v>218</v>
      </c>
    </row>
    <row r="60" spans="1:32" s="25" customFormat="1">
      <c r="A60" s="4">
        <v>2024</v>
      </c>
      <c r="B60" s="5">
        <v>45615</v>
      </c>
      <c r="C60" s="5">
        <v>45636</v>
      </c>
      <c r="D60" s="11" t="s">
        <v>80</v>
      </c>
      <c r="E60" s="11">
        <v>4</v>
      </c>
      <c r="F60" s="7" t="s">
        <v>347</v>
      </c>
      <c r="G60" s="7" t="s">
        <v>339</v>
      </c>
      <c r="H60" s="7" t="s">
        <v>298</v>
      </c>
      <c r="I60" s="8" t="s">
        <v>382</v>
      </c>
      <c r="J60" s="8" t="s">
        <v>383</v>
      </c>
      <c r="K60" s="8" t="s">
        <v>260</v>
      </c>
      <c r="L60" s="13" t="s">
        <v>90</v>
      </c>
      <c r="M60" s="9">
        <v>7920.34</v>
      </c>
      <c r="N60" s="9" t="s">
        <v>216</v>
      </c>
      <c r="O60" s="9">
        <v>7387.52</v>
      </c>
      <c r="P60" s="9" t="s">
        <v>216</v>
      </c>
      <c r="Q60" s="36">
        <v>53</v>
      </c>
      <c r="R60" s="36">
        <v>53</v>
      </c>
      <c r="S60" s="36">
        <v>53</v>
      </c>
      <c r="T60" s="36">
        <v>53</v>
      </c>
      <c r="U60" s="36">
        <v>53</v>
      </c>
      <c r="V60" s="36">
        <v>53</v>
      </c>
      <c r="W60" s="36">
        <v>53</v>
      </c>
      <c r="X60" s="36">
        <v>53</v>
      </c>
      <c r="Y60" s="36">
        <v>53</v>
      </c>
      <c r="Z60" s="36">
        <v>53</v>
      </c>
      <c r="AA60" s="36">
        <v>53</v>
      </c>
      <c r="AB60" s="36">
        <v>53</v>
      </c>
      <c r="AC60" s="36">
        <v>53</v>
      </c>
      <c r="AD60" s="9" t="s">
        <v>217</v>
      </c>
      <c r="AE60" s="10">
        <v>45657</v>
      </c>
      <c r="AF60" s="9" t="s">
        <v>218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L61:L199">
      <formula1>Hidden_211</formula1>
    </dataValidation>
    <dataValidation type="list" allowBlank="1" showErrorMessage="1" sqref="L8:L60">
      <formula1>Hidden_312</formula1>
    </dataValidation>
    <dataValidation type="list" allowBlank="1" showErrorMessage="1" sqref="D61:D199">
      <formula1>Hidden_13</formula1>
    </dataValidation>
    <dataValidation type="list" allowBlank="1" showInputMessage="1" showErrorMessage="1" sqref="D8:D60">
      <formula1>hidden1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21" sqref="G21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6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  <col min="7" max="7" width="15.85546875" customWidth="1"/>
  </cols>
  <sheetData>
    <row r="1" spans="1:8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8" hidden="1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8" ht="30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8">
      <c r="A4" s="17">
        <v>1</v>
      </c>
      <c r="B4" s="18" t="s">
        <v>359</v>
      </c>
      <c r="C4" s="3">
        <v>0</v>
      </c>
      <c r="D4" s="17">
        <v>0</v>
      </c>
      <c r="E4" s="3" t="s">
        <v>216</v>
      </c>
      <c r="F4" s="9" t="s">
        <v>360</v>
      </c>
    </row>
    <row r="5" spans="1:8">
      <c r="A5" s="3">
        <v>2</v>
      </c>
      <c r="B5" s="18" t="s">
        <v>359</v>
      </c>
      <c r="C5" s="3">
        <v>0</v>
      </c>
      <c r="D5" s="17">
        <v>0</v>
      </c>
      <c r="E5" s="3" t="s">
        <v>216</v>
      </c>
      <c r="F5" s="9" t="s">
        <v>360</v>
      </c>
    </row>
    <row r="6" spans="1:8">
      <c r="A6" s="17">
        <v>3</v>
      </c>
      <c r="B6" s="18" t="s">
        <v>359</v>
      </c>
      <c r="C6" s="3">
        <v>0</v>
      </c>
      <c r="D6" s="17">
        <v>0</v>
      </c>
      <c r="E6" s="3" t="s">
        <v>216</v>
      </c>
      <c r="F6" s="9" t="s">
        <v>360</v>
      </c>
      <c r="H6" s="3"/>
    </row>
    <row r="7" spans="1:8">
      <c r="A7" s="3">
        <v>4</v>
      </c>
      <c r="B7" s="18" t="s">
        <v>359</v>
      </c>
      <c r="C7" s="3">
        <v>0</v>
      </c>
      <c r="D7" s="17">
        <v>0</v>
      </c>
      <c r="E7" s="3" t="s">
        <v>216</v>
      </c>
      <c r="F7" s="9" t="s">
        <v>360</v>
      </c>
      <c r="H7" s="3"/>
    </row>
    <row r="8" spans="1:8">
      <c r="A8" s="17">
        <v>5</v>
      </c>
      <c r="B8" s="18" t="s">
        <v>359</v>
      </c>
      <c r="C8" s="3">
        <v>0</v>
      </c>
      <c r="D8" s="17">
        <v>0</v>
      </c>
      <c r="E8" s="3" t="s">
        <v>216</v>
      </c>
      <c r="F8" s="9" t="s">
        <v>360</v>
      </c>
      <c r="H8" s="3"/>
    </row>
    <row r="9" spans="1:8">
      <c r="A9" s="3">
        <v>6</v>
      </c>
      <c r="B9" s="18" t="s">
        <v>359</v>
      </c>
      <c r="C9" s="3">
        <v>0</v>
      </c>
      <c r="D9" s="17">
        <v>0</v>
      </c>
      <c r="E9" s="3" t="s">
        <v>216</v>
      </c>
      <c r="F9" s="9" t="s">
        <v>360</v>
      </c>
      <c r="H9" s="3"/>
    </row>
    <row r="10" spans="1:8">
      <c r="A10" s="17">
        <v>7</v>
      </c>
      <c r="B10" s="18" t="s">
        <v>359</v>
      </c>
      <c r="C10" s="3">
        <v>0</v>
      </c>
      <c r="D10" s="17">
        <v>0</v>
      </c>
      <c r="E10" s="3" t="s">
        <v>216</v>
      </c>
      <c r="F10" s="9" t="s">
        <v>360</v>
      </c>
      <c r="H10" s="3"/>
    </row>
    <row r="11" spans="1:8">
      <c r="A11" s="3">
        <v>8</v>
      </c>
      <c r="B11" s="18" t="s">
        <v>359</v>
      </c>
      <c r="C11" s="3">
        <v>0</v>
      </c>
      <c r="D11" s="17">
        <v>0</v>
      </c>
      <c r="E11" s="3" t="s">
        <v>216</v>
      </c>
      <c r="F11" s="9" t="s">
        <v>360</v>
      </c>
      <c r="H11" s="3"/>
    </row>
    <row r="12" spans="1:8">
      <c r="A12" s="17">
        <v>9</v>
      </c>
      <c r="B12" s="18" t="s">
        <v>359</v>
      </c>
      <c r="C12" s="3">
        <v>0</v>
      </c>
      <c r="D12" s="17">
        <v>0</v>
      </c>
      <c r="E12" s="3" t="s">
        <v>216</v>
      </c>
      <c r="F12" s="9" t="s">
        <v>360</v>
      </c>
      <c r="H12" s="3"/>
    </row>
    <row r="13" spans="1:8">
      <c r="A13" s="3">
        <v>10</v>
      </c>
      <c r="B13" s="18" t="s">
        <v>359</v>
      </c>
      <c r="C13" s="3">
        <v>0</v>
      </c>
      <c r="D13" s="17">
        <v>0</v>
      </c>
      <c r="E13" s="3" t="s">
        <v>216</v>
      </c>
      <c r="F13" s="9" t="s">
        <v>360</v>
      </c>
      <c r="H13" s="3"/>
    </row>
    <row r="14" spans="1:8">
      <c r="A14" s="17">
        <v>11</v>
      </c>
      <c r="B14" s="18" t="s">
        <v>359</v>
      </c>
      <c r="C14" s="3">
        <v>0</v>
      </c>
      <c r="D14" s="17">
        <v>0</v>
      </c>
      <c r="E14" s="3" t="s">
        <v>216</v>
      </c>
      <c r="F14" s="9" t="s">
        <v>360</v>
      </c>
      <c r="H14" s="3"/>
    </row>
    <row r="15" spans="1:8">
      <c r="A15" s="3">
        <v>12</v>
      </c>
      <c r="B15" s="18" t="s">
        <v>359</v>
      </c>
      <c r="C15" s="3">
        <v>0</v>
      </c>
      <c r="D15" s="17">
        <v>0</v>
      </c>
      <c r="E15" s="3" t="s">
        <v>216</v>
      </c>
      <c r="F15" s="9" t="s">
        <v>360</v>
      </c>
      <c r="H15" s="3"/>
    </row>
    <row r="16" spans="1:8">
      <c r="A16" s="17">
        <v>13</v>
      </c>
      <c r="B16" s="18" t="s">
        <v>359</v>
      </c>
      <c r="C16" s="3">
        <v>0</v>
      </c>
      <c r="D16" s="17">
        <v>0</v>
      </c>
      <c r="E16" s="3" t="s">
        <v>216</v>
      </c>
      <c r="F16" s="9" t="s">
        <v>360</v>
      </c>
      <c r="H16" s="3"/>
    </row>
    <row r="17" spans="1:8">
      <c r="A17" s="3">
        <v>14</v>
      </c>
      <c r="B17" s="18" t="s">
        <v>359</v>
      </c>
      <c r="C17" s="3">
        <v>0</v>
      </c>
      <c r="D17" s="17">
        <v>0</v>
      </c>
      <c r="E17" s="3" t="s">
        <v>216</v>
      </c>
      <c r="F17" s="9" t="s">
        <v>360</v>
      </c>
      <c r="H17" s="3"/>
    </row>
    <row r="18" spans="1:8">
      <c r="A18" s="17">
        <v>15</v>
      </c>
      <c r="B18" s="18" t="s">
        <v>359</v>
      </c>
      <c r="C18" s="3">
        <v>0</v>
      </c>
      <c r="D18" s="17">
        <v>0</v>
      </c>
      <c r="E18" s="3" t="s">
        <v>216</v>
      </c>
      <c r="F18" s="9" t="s">
        <v>360</v>
      </c>
      <c r="H18" s="3"/>
    </row>
    <row r="19" spans="1:8">
      <c r="A19" s="3">
        <v>16</v>
      </c>
      <c r="B19" s="18" t="s">
        <v>359</v>
      </c>
      <c r="C19" s="3">
        <v>0</v>
      </c>
      <c r="D19" s="17">
        <v>0</v>
      </c>
      <c r="E19" s="3" t="s">
        <v>216</v>
      </c>
      <c r="F19" s="9" t="s">
        <v>360</v>
      </c>
      <c r="H19" s="3"/>
    </row>
    <row r="20" spans="1:8">
      <c r="A20" s="17">
        <v>17</v>
      </c>
      <c r="B20" s="18" t="s">
        <v>359</v>
      </c>
      <c r="C20" s="3">
        <v>0</v>
      </c>
      <c r="D20" s="17">
        <v>0</v>
      </c>
      <c r="E20" s="3" t="s">
        <v>216</v>
      </c>
      <c r="F20" s="9" t="s">
        <v>360</v>
      </c>
      <c r="H20" s="3"/>
    </row>
    <row r="21" spans="1:8">
      <c r="A21" s="3">
        <v>18</v>
      </c>
      <c r="B21" s="18" t="s">
        <v>359</v>
      </c>
      <c r="C21" s="3">
        <v>0</v>
      </c>
      <c r="D21" s="17">
        <v>0</v>
      </c>
      <c r="E21" s="3" t="s">
        <v>216</v>
      </c>
      <c r="F21" s="9" t="s">
        <v>360</v>
      </c>
      <c r="H21" s="3"/>
    </row>
    <row r="22" spans="1:8">
      <c r="A22" s="17">
        <v>19</v>
      </c>
      <c r="B22" s="18" t="s">
        <v>359</v>
      </c>
      <c r="C22" s="3">
        <v>0</v>
      </c>
      <c r="D22" s="17">
        <v>0</v>
      </c>
      <c r="E22" s="3" t="s">
        <v>216</v>
      </c>
      <c r="F22" s="9" t="s">
        <v>360</v>
      </c>
      <c r="H22" s="3"/>
    </row>
    <row r="23" spans="1:8">
      <c r="A23" s="3">
        <v>20</v>
      </c>
      <c r="B23" s="18" t="s">
        <v>359</v>
      </c>
      <c r="C23" s="3">
        <v>0</v>
      </c>
      <c r="D23" s="17">
        <v>0</v>
      </c>
      <c r="E23" s="3" t="s">
        <v>216</v>
      </c>
      <c r="F23" s="9" t="s">
        <v>360</v>
      </c>
      <c r="H23" s="3"/>
    </row>
    <row r="24" spans="1:8">
      <c r="A24" s="17">
        <v>21</v>
      </c>
      <c r="B24" s="18" t="s">
        <v>359</v>
      </c>
      <c r="C24" s="3">
        <v>0</v>
      </c>
      <c r="D24" s="17">
        <v>0</v>
      </c>
      <c r="E24" s="3" t="s">
        <v>216</v>
      </c>
      <c r="F24" s="9" t="s">
        <v>360</v>
      </c>
      <c r="H24" s="3"/>
    </row>
    <row r="25" spans="1:8">
      <c r="A25" s="3">
        <v>22</v>
      </c>
      <c r="B25" s="18" t="s">
        <v>359</v>
      </c>
      <c r="C25" s="3">
        <v>0</v>
      </c>
      <c r="D25" s="17">
        <v>0</v>
      </c>
      <c r="E25" s="3" t="s">
        <v>216</v>
      </c>
      <c r="F25" s="9" t="s">
        <v>360</v>
      </c>
      <c r="H25" s="3"/>
    </row>
    <row r="26" spans="1:8">
      <c r="A26" s="17">
        <v>23</v>
      </c>
      <c r="B26" s="18" t="s">
        <v>359</v>
      </c>
      <c r="C26" s="3">
        <v>0</v>
      </c>
      <c r="D26" s="17">
        <v>0</v>
      </c>
      <c r="E26" s="3" t="s">
        <v>216</v>
      </c>
      <c r="F26" s="9" t="s">
        <v>360</v>
      </c>
      <c r="H26" s="3"/>
    </row>
    <row r="27" spans="1:8">
      <c r="A27" s="3">
        <v>24</v>
      </c>
      <c r="B27" s="18" t="s">
        <v>359</v>
      </c>
      <c r="C27" s="3">
        <v>0</v>
      </c>
      <c r="D27" s="17">
        <v>0</v>
      </c>
      <c r="E27" s="3" t="s">
        <v>216</v>
      </c>
      <c r="F27" s="9" t="s">
        <v>360</v>
      </c>
      <c r="H27" s="3"/>
    </row>
    <row r="28" spans="1:8">
      <c r="A28" s="17">
        <v>25</v>
      </c>
      <c r="B28" s="18" t="s">
        <v>359</v>
      </c>
      <c r="C28" s="3">
        <v>0</v>
      </c>
      <c r="D28" s="17">
        <v>0</v>
      </c>
      <c r="E28" s="3" t="s">
        <v>216</v>
      </c>
      <c r="F28" s="9" t="s">
        <v>360</v>
      </c>
      <c r="H28" s="3"/>
    </row>
    <row r="29" spans="1:8">
      <c r="A29" s="3">
        <v>26</v>
      </c>
      <c r="B29" s="18" t="s">
        <v>359</v>
      </c>
      <c r="C29" s="3">
        <v>0</v>
      </c>
      <c r="D29" s="17">
        <v>0</v>
      </c>
      <c r="E29" s="3" t="s">
        <v>216</v>
      </c>
      <c r="F29" s="9" t="s">
        <v>360</v>
      </c>
      <c r="H29" s="3"/>
    </row>
    <row r="30" spans="1:8">
      <c r="A30" s="17">
        <v>27</v>
      </c>
      <c r="B30" s="18" t="s">
        <v>359</v>
      </c>
      <c r="C30" s="3">
        <v>0</v>
      </c>
      <c r="D30" s="17">
        <v>0</v>
      </c>
      <c r="E30" s="3" t="s">
        <v>216</v>
      </c>
      <c r="F30" s="9" t="s">
        <v>360</v>
      </c>
      <c r="H30" s="3"/>
    </row>
    <row r="31" spans="1:8">
      <c r="A31" s="3">
        <v>28</v>
      </c>
      <c r="B31" s="18" t="s">
        <v>359</v>
      </c>
      <c r="C31" s="26">
        <v>0</v>
      </c>
      <c r="D31" s="17">
        <v>0</v>
      </c>
      <c r="E31" s="3" t="s">
        <v>216</v>
      </c>
      <c r="F31" s="9" t="s">
        <v>360</v>
      </c>
      <c r="H31" s="3"/>
    </row>
    <row r="32" spans="1:8">
      <c r="A32" s="19">
        <v>29</v>
      </c>
      <c r="B32" s="18" t="s">
        <v>385</v>
      </c>
      <c r="C32" s="26">
        <v>5008.8599999999997</v>
      </c>
      <c r="D32" s="26">
        <v>5008.8599999999997</v>
      </c>
      <c r="E32" s="9" t="s">
        <v>216</v>
      </c>
      <c r="F32" s="9" t="s">
        <v>361</v>
      </c>
      <c r="H32" s="3"/>
    </row>
    <row r="33" spans="1:8">
      <c r="A33" s="9">
        <v>30</v>
      </c>
      <c r="B33" s="18" t="s">
        <v>384</v>
      </c>
      <c r="C33" s="26">
        <v>43882.85</v>
      </c>
      <c r="D33" s="26">
        <v>43882.85</v>
      </c>
      <c r="E33" s="9" t="s">
        <v>216</v>
      </c>
      <c r="F33" s="9" t="s">
        <v>361</v>
      </c>
      <c r="H33" s="3"/>
    </row>
    <row r="34" spans="1:8">
      <c r="A34" s="19">
        <v>31</v>
      </c>
      <c r="B34" s="18" t="s">
        <v>385</v>
      </c>
      <c r="C34" s="26">
        <v>5037.32</v>
      </c>
      <c r="D34" s="26">
        <v>5037.32</v>
      </c>
      <c r="E34" s="9" t="s">
        <v>216</v>
      </c>
      <c r="F34" s="9" t="s">
        <v>361</v>
      </c>
      <c r="H34" s="3"/>
    </row>
    <row r="35" spans="1:8">
      <c r="A35" s="9">
        <v>32</v>
      </c>
      <c r="B35" s="18" t="s">
        <v>385</v>
      </c>
      <c r="C35" s="26">
        <v>4937.72</v>
      </c>
      <c r="D35" s="26">
        <v>4937.72</v>
      </c>
      <c r="E35" s="9" t="s">
        <v>216</v>
      </c>
      <c r="F35" s="9" t="s">
        <v>361</v>
      </c>
      <c r="H35" s="3"/>
    </row>
    <row r="36" spans="1:8">
      <c r="A36" s="19">
        <v>33</v>
      </c>
      <c r="B36" s="18" t="s">
        <v>384</v>
      </c>
      <c r="C36" s="26">
        <v>20416.77</v>
      </c>
      <c r="D36" s="26">
        <v>20416.77</v>
      </c>
      <c r="E36" s="9" t="s">
        <v>216</v>
      </c>
      <c r="F36" s="9" t="s">
        <v>361</v>
      </c>
      <c r="H36" s="3"/>
    </row>
    <row r="37" spans="1:8">
      <c r="A37" s="9">
        <v>34</v>
      </c>
      <c r="B37" s="18" t="s">
        <v>384</v>
      </c>
      <c r="C37" s="26">
        <v>59553.42</v>
      </c>
      <c r="D37" s="26">
        <v>59553.42</v>
      </c>
      <c r="E37" s="9" t="s">
        <v>216</v>
      </c>
      <c r="F37" s="9" t="s">
        <v>361</v>
      </c>
      <c r="H37" s="3"/>
    </row>
    <row r="38" spans="1:8">
      <c r="A38" s="19">
        <v>35</v>
      </c>
      <c r="B38" s="18" t="s">
        <v>359</v>
      </c>
      <c r="C38" s="26">
        <v>0</v>
      </c>
      <c r="D38" s="17">
        <v>0</v>
      </c>
      <c r="E38" s="9" t="s">
        <v>216</v>
      </c>
      <c r="F38" s="9" t="s">
        <v>360</v>
      </c>
      <c r="H38" s="3"/>
    </row>
    <row r="39" spans="1:8">
      <c r="A39" s="9">
        <v>36</v>
      </c>
      <c r="B39" s="18" t="s">
        <v>359</v>
      </c>
      <c r="C39" s="26">
        <v>0</v>
      </c>
      <c r="D39" s="17">
        <v>0</v>
      </c>
      <c r="E39" s="9" t="s">
        <v>216</v>
      </c>
      <c r="F39" s="9" t="s">
        <v>360</v>
      </c>
      <c r="H39" s="3"/>
    </row>
    <row r="40" spans="1:8">
      <c r="A40" s="19">
        <v>37</v>
      </c>
      <c r="B40" s="18" t="s">
        <v>359</v>
      </c>
      <c r="C40" s="26">
        <v>0</v>
      </c>
      <c r="D40" s="17">
        <v>0</v>
      </c>
      <c r="E40" s="9" t="s">
        <v>216</v>
      </c>
      <c r="F40" s="9" t="s">
        <v>360</v>
      </c>
      <c r="H40" s="3"/>
    </row>
    <row r="41" spans="1:8">
      <c r="A41" s="9">
        <v>38</v>
      </c>
      <c r="B41" s="18" t="s">
        <v>359</v>
      </c>
      <c r="C41" s="26">
        <v>0</v>
      </c>
      <c r="D41" s="17">
        <v>0</v>
      </c>
      <c r="E41" s="9" t="s">
        <v>216</v>
      </c>
      <c r="F41" s="9" t="s">
        <v>360</v>
      </c>
      <c r="H41" s="3"/>
    </row>
    <row r="42" spans="1:8">
      <c r="A42" s="19">
        <v>39</v>
      </c>
      <c r="B42" s="18" t="s">
        <v>359</v>
      </c>
      <c r="C42" s="26">
        <v>0</v>
      </c>
      <c r="D42" s="17">
        <v>0</v>
      </c>
      <c r="E42" s="9" t="s">
        <v>216</v>
      </c>
      <c r="F42" s="9" t="s">
        <v>360</v>
      </c>
      <c r="H42" s="3"/>
    </row>
    <row r="43" spans="1:8">
      <c r="A43" s="9">
        <v>40</v>
      </c>
      <c r="B43" s="18" t="s">
        <v>359</v>
      </c>
      <c r="C43" s="26">
        <v>0</v>
      </c>
      <c r="D43" s="17">
        <v>0</v>
      </c>
      <c r="E43" s="9" t="s">
        <v>216</v>
      </c>
      <c r="F43" s="9" t="s">
        <v>360</v>
      </c>
      <c r="H43" s="3"/>
    </row>
    <row r="44" spans="1:8">
      <c r="A44" s="19">
        <v>41</v>
      </c>
      <c r="B44" s="18" t="s">
        <v>359</v>
      </c>
      <c r="C44" s="26">
        <v>0</v>
      </c>
      <c r="D44" s="17">
        <v>0</v>
      </c>
      <c r="E44" s="9" t="s">
        <v>216</v>
      </c>
      <c r="F44" s="9" t="s">
        <v>360</v>
      </c>
      <c r="H44" s="3"/>
    </row>
    <row r="45" spans="1:8">
      <c r="A45" s="9">
        <v>42</v>
      </c>
      <c r="B45" s="18" t="s">
        <v>359</v>
      </c>
      <c r="C45" s="26">
        <v>0</v>
      </c>
      <c r="D45" s="17">
        <v>0</v>
      </c>
      <c r="E45" s="9" t="s">
        <v>216</v>
      </c>
      <c r="F45" s="9" t="s">
        <v>360</v>
      </c>
      <c r="H45" s="3"/>
    </row>
    <row r="46" spans="1:8">
      <c r="A46" s="19">
        <v>43</v>
      </c>
      <c r="B46" s="18" t="s">
        <v>359</v>
      </c>
      <c r="C46" s="26">
        <v>0</v>
      </c>
      <c r="D46" s="17">
        <v>0</v>
      </c>
      <c r="E46" s="9" t="s">
        <v>216</v>
      </c>
      <c r="F46" s="9" t="s">
        <v>360</v>
      </c>
      <c r="H46" s="3"/>
    </row>
    <row r="47" spans="1:8">
      <c r="A47" s="9">
        <v>44</v>
      </c>
      <c r="B47" s="18" t="s">
        <v>359</v>
      </c>
      <c r="C47" s="26">
        <v>0</v>
      </c>
      <c r="D47" s="17">
        <v>0</v>
      </c>
      <c r="E47" s="9" t="s">
        <v>216</v>
      </c>
      <c r="F47" s="9" t="s">
        <v>360</v>
      </c>
      <c r="H47" s="3"/>
    </row>
    <row r="48" spans="1:8">
      <c r="A48" s="19">
        <v>45</v>
      </c>
      <c r="B48" s="18" t="s">
        <v>385</v>
      </c>
      <c r="C48" s="19">
        <v>5019.5</v>
      </c>
      <c r="D48" s="19">
        <v>5019.5</v>
      </c>
      <c r="E48" s="9" t="s">
        <v>216</v>
      </c>
      <c r="F48" s="9" t="s">
        <v>361</v>
      </c>
      <c r="H48" s="3"/>
    </row>
    <row r="49" spans="1:8">
      <c r="A49" s="9">
        <v>46</v>
      </c>
      <c r="B49" s="18" t="s">
        <v>359</v>
      </c>
      <c r="C49" s="19">
        <v>0</v>
      </c>
      <c r="D49" s="19">
        <v>0</v>
      </c>
      <c r="E49" s="9" t="s">
        <v>216</v>
      </c>
      <c r="F49" s="9" t="s">
        <v>360</v>
      </c>
      <c r="H49" s="3"/>
    </row>
    <row r="50" spans="1:8">
      <c r="A50" s="19">
        <v>47</v>
      </c>
      <c r="B50" s="18" t="s">
        <v>359</v>
      </c>
      <c r="C50" s="19">
        <v>0</v>
      </c>
      <c r="D50" s="19">
        <v>0</v>
      </c>
      <c r="E50" s="9" t="s">
        <v>216</v>
      </c>
      <c r="F50" s="9" t="s">
        <v>360</v>
      </c>
      <c r="H50" s="3"/>
    </row>
    <row r="51" spans="1:8">
      <c r="A51" s="9">
        <v>48</v>
      </c>
      <c r="B51" s="18" t="s">
        <v>359</v>
      </c>
      <c r="C51" s="19">
        <v>0</v>
      </c>
      <c r="D51" s="19">
        <v>0</v>
      </c>
      <c r="E51" s="9" t="s">
        <v>216</v>
      </c>
      <c r="F51" s="9" t="s">
        <v>360</v>
      </c>
      <c r="H51" s="3"/>
    </row>
    <row r="52" spans="1:8">
      <c r="A52" s="19">
        <v>49</v>
      </c>
      <c r="B52" s="18" t="s">
        <v>359</v>
      </c>
      <c r="C52" s="19">
        <v>0</v>
      </c>
      <c r="D52" s="19">
        <v>0</v>
      </c>
      <c r="E52" s="9" t="s">
        <v>216</v>
      </c>
      <c r="F52" s="9" t="s">
        <v>360</v>
      </c>
      <c r="H52" s="3"/>
    </row>
    <row r="53" spans="1:8">
      <c r="A53" s="9">
        <v>50</v>
      </c>
      <c r="B53" s="18" t="s">
        <v>359</v>
      </c>
      <c r="C53" s="19">
        <v>0</v>
      </c>
      <c r="D53" s="19">
        <v>0</v>
      </c>
      <c r="E53" s="9" t="s">
        <v>216</v>
      </c>
      <c r="F53" s="9" t="s">
        <v>360</v>
      </c>
      <c r="H53" s="3"/>
    </row>
    <row r="54" spans="1:8">
      <c r="A54" s="19">
        <v>51</v>
      </c>
      <c r="B54" s="18" t="s">
        <v>359</v>
      </c>
      <c r="C54" s="19">
        <v>0</v>
      </c>
      <c r="D54" s="19">
        <v>0</v>
      </c>
      <c r="E54" s="9" t="s">
        <v>216</v>
      </c>
      <c r="F54" s="9" t="s">
        <v>360</v>
      </c>
      <c r="H54" s="3"/>
    </row>
    <row r="55" spans="1:8">
      <c r="A55" s="9">
        <v>52</v>
      </c>
      <c r="B55" s="18" t="s">
        <v>359</v>
      </c>
      <c r="C55" s="19">
        <v>0</v>
      </c>
      <c r="D55" s="19">
        <v>0</v>
      </c>
      <c r="E55" s="9" t="s">
        <v>216</v>
      </c>
      <c r="F55" s="9" t="s">
        <v>360</v>
      </c>
    </row>
    <row r="56" spans="1:8">
      <c r="A56" s="19">
        <v>53</v>
      </c>
      <c r="B56" s="18" t="s">
        <v>359</v>
      </c>
      <c r="C56" s="19">
        <v>0</v>
      </c>
      <c r="D56" s="19">
        <v>0</v>
      </c>
      <c r="E56" s="9" t="s">
        <v>216</v>
      </c>
      <c r="F56" s="9" t="s">
        <v>360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6"/>
  <sheetViews>
    <sheetView topLeftCell="A39" workbookViewId="0">
      <selection activeCell="B58" sqref="B58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103</v>
      </c>
      <c r="C2" t="s">
        <v>104</v>
      </c>
    </row>
    <row r="3" spans="1:3" ht="30">
      <c r="A3" s="1" t="s">
        <v>97</v>
      </c>
      <c r="B3" s="1" t="s">
        <v>105</v>
      </c>
      <c r="C3" s="1" t="s">
        <v>106</v>
      </c>
    </row>
    <row r="4" spans="1:3">
      <c r="A4" s="3">
        <v>1</v>
      </c>
      <c r="B4" s="18" t="s">
        <v>362</v>
      </c>
      <c r="C4" s="3" t="s">
        <v>363</v>
      </c>
    </row>
    <row r="5" spans="1:3">
      <c r="A5" s="3">
        <v>2</v>
      </c>
      <c r="B5" s="18" t="s">
        <v>362</v>
      </c>
      <c r="C5" s="3" t="s">
        <v>363</v>
      </c>
    </row>
    <row r="6" spans="1:3">
      <c r="A6" s="3">
        <v>3</v>
      </c>
      <c r="B6" s="18" t="s">
        <v>362</v>
      </c>
      <c r="C6" s="3" t="s">
        <v>363</v>
      </c>
    </row>
    <row r="7" spans="1:3">
      <c r="A7" s="3">
        <v>4</v>
      </c>
      <c r="B7" s="18" t="s">
        <v>362</v>
      </c>
      <c r="C7" s="3" t="s">
        <v>363</v>
      </c>
    </row>
    <row r="8" spans="1:3">
      <c r="A8" s="3">
        <v>5</v>
      </c>
      <c r="B8" s="18" t="s">
        <v>362</v>
      </c>
      <c r="C8" s="3" t="s">
        <v>363</v>
      </c>
    </row>
    <row r="9" spans="1:3">
      <c r="A9" s="3">
        <v>6</v>
      </c>
      <c r="B9" s="18" t="s">
        <v>362</v>
      </c>
      <c r="C9" s="3" t="s">
        <v>363</v>
      </c>
    </row>
    <row r="10" spans="1:3">
      <c r="A10" s="3">
        <v>7</v>
      </c>
      <c r="B10" s="18" t="s">
        <v>362</v>
      </c>
      <c r="C10" s="3" t="s">
        <v>363</v>
      </c>
    </row>
    <row r="11" spans="1:3">
      <c r="A11" s="3">
        <v>8</v>
      </c>
      <c r="B11" s="18" t="s">
        <v>362</v>
      </c>
      <c r="C11" s="3" t="s">
        <v>363</v>
      </c>
    </row>
    <row r="12" spans="1:3">
      <c r="A12" s="3">
        <v>9</v>
      </c>
      <c r="B12" s="18" t="s">
        <v>362</v>
      </c>
      <c r="C12" s="3" t="s">
        <v>363</v>
      </c>
    </row>
    <row r="13" spans="1:3">
      <c r="A13" s="3">
        <v>10</v>
      </c>
      <c r="B13" s="18" t="s">
        <v>362</v>
      </c>
      <c r="C13" s="3" t="s">
        <v>363</v>
      </c>
    </row>
    <row r="14" spans="1:3">
      <c r="A14" s="3">
        <v>11</v>
      </c>
      <c r="B14" s="18" t="s">
        <v>362</v>
      </c>
      <c r="C14" s="3" t="s">
        <v>363</v>
      </c>
    </row>
    <row r="15" spans="1:3">
      <c r="A15" s="3">
        <v>12</v>
      </c>
      <c r="B15" s="18" t="s">
        <v>362</v>
      </c>
      <c r="C15" s="3" t="s">
        <v>363</v>
      </c>
    </row>
    <row r="16" spans="1:3">
      <c r="A16" s="3">
        <v>13</v>
      </c>
      <c r="B16" s="18" t="s">
        <v>362</v>
      </c>
      <c r="C16" s="3" t="s">
        <v>363</v>
      </c>
    </row>
    <row r="17" spans="1:3">
      <c r="A17" s="3">
        <v>14</v>
      </c>
      <c r="B17" s="18" t="s">
        <v>362</v>
      </c>
      <c r="C17" s="3" t="s">
        <v>363</v>
      </c>
    </row>
    <row r="18" spans="1:3">
      <c r="A18" s="3">
        <v>15</v>
      </c>
      <c r="B18" s="18" t="s">
        <v>362</v>
      </c>
      <c r="C18" s="3" t="s">
        <v>363</v>
      </c>
    </row>
    <row r="19" spans="1:3">
      <c r="A19" s="3">
        <v>16</v>
      </c>
      <c r="B19" s="18" t="s">
        <v>362</v>
      </c>
      <c r="C19" s="3" t="s">
        <v>363</v>
      </c>
    </row>
    <row r="20" spans="1:3">
      <c r="A20" s="3">
        <v>17</v>
      </c>
      <c r="B20" s="18" t="s">
        <v>362</v>
      </c>
      <c r="C20" s="3" t="s">
        <v>363</v>
      </c>
    </row>
    <row r="21" spans="1:3">
      <c r="A21" s="3">
        <v>18</v>
      </c>
      <c r="B21" s="18" t="s">
        <v>362</v>
      </c>
      <c r="C21" s="3" t="s">
        <v>363</v>
      </c>
    </row>
    <row r="22" spans="1:3">
      <c r="A22" s="3">
        <v>19</v>
      </c>
      <c r="B22" s="18" t="s">
        <v>362</v>
      </c>
      <c r="C22" s="3" t="s">
        <v>363</v>
      </c>
    </row>
    <row r="23" spans="1:3">
      <c r="A23" s="3">
        <v>20</v>
      </c>
      <c r="B23" s="18" t="s">
        <v>362</v>
      </c>
      <c r="C23" s="3" t="s">
        <v>363</v>
      </c>
    </row>
    <row r="24" spans="1:3">
      <c r="A24" s="3">
        <v>21</v>
      </c>
      <c r="B24" s="18" t="s">
        <v>362</v>
      </c>
      <c r="C24" s="3" t="s">
        <v>363</v>
      </c>
    </row>
    <row r="25" spans="1:3">
      <c r="A25" s="3">
        <v>22</v>
      </c>
      <c r="B25" s="18" t="s">
        <v>362</v>
      </c>
      <c r="C25" s="3" t="s">
        <v>363</v>
      </c>
    </row>
    <row r="26" spans="1:3">
      <c r="A26" s="3">
        <v>23</v>
      </c>
      <c r="B26" s="18" t="s">
        <v>362</v>
      </c>
      <c r="C26" s="3" t="s">
        <v>363</v>
      </c>
    </row>
    <row r="27" spans="1:3">
      <c r="A27" s="3">
        <v>24</v>
      </c>
      <c r="B27" s="18" t="s">
        <v>362</v>
      </c>
      <c r="C27" s="3" t="s">
        <v>363</v>
      </c>
    </row>
    <row r="28" spans="1:3">
      <c r="A28" s="3">
        <v>25</v>
      </c>
      <c r="B28" s="18" t="s">
        <v>362</v>
      </c>
      <c r="C28" s="3" t="s">
        <v>363</v>
      </c>
    </row>
    <row r="29" spans="1:3">
      <c r="A29" s="3">
        <v>26</v>
      </c>
      <c r="B29" s="18" t="s">
        <v>362</v>
      </c>
      <c r="C29" s="3" t="s">
        <v>363</v>
      </c>
    </row>
    <row r="30" spans="1:3">
      <c r="A30" s="3">
        <v>27</v>
      </c>
      <c r="B30" s="18" t="s">
        <v>362</v>
      </c>
      <c r="C30" s="3" t="s">
        <v>363</v>
      </c>
    </row>
    <row r="31" spans="1:3">
      <c r="A31" s="3">
        <v>28</v>
      </c>
      <c r="B31" s="18" t="s">
        <v>362</v>
      </c>
      <c r="C31" s="3" t="s">
        <v>363</v>
      </c>
    </row>
    <row r="32" spans="1:3">
      <c r="A32" s="3">
        <v>29</v>
      </c>
      <c r="B32" s="18" t="s">
        <v>362</v>
      </c>
      <c r="C32" s="3" t="s">
        <v>363</v>
      </c>
    </row>
    <row r="33" spans="1:3">
      <c r="A33" s="3">
        <v>30</v>
      </c>
      <c r="B33" s="18" t="s">
        <v>362</v>
      </c>
      <c r="C33" s="3" t="s">
        <v>363</v>
      </c>
    </row>
    <row r="34" spans="1:3">
      <c r="A34" s="3">
        <v>31</v>
      </c>
      <c r="B34" s="18" t="s">
        <v>362</v>
      </c>
      <c r="C34" s="3" t="s">
        <v>363</v>
      </c>
    </row>
    <row r="35" spans="1:3">
      <c r="A35" s="3">
        <v>32</v>
      </c>
      <c r="B35" s="18" t="s">
        <v>362</v>
      </c>
      <c r="C35" s="3" t="s">
        <v>363</v>
      </c>
    </row>
    <row r="36" spans="1:3">
      <c r="A36" s="3">
        <v>33</v>
      </c>
      <c r="B36" s="18" t="s">
        <v>362</v>
      </c>
      <c r="C36" s="3" t="s">
        <v>363</v>
      </c>
    </row>
    <row r="37" spans="1:3">
      <c r="A37" s="3">
        <v>34</v>
      </c>
      <c r="B37" s="18" t="s">
        <v>362</v>
      </c>
      <c r="C37" s="3" t="s">
        <v>363</v>
      </c>
    </row>
    <row r="38" spans="1:3">
      <c r="A38" s="3">
        <v>35</v>
      </c>
      <c r="B38" s="18" t="s">
        <v>362</v>
      </c>
      <c r="C38" s="3" t="s">
        <v>363</v>
      </c>
    </row>
    <row r="39" spans="1:3">
      <c r="A39" s="3">
        <v>36</v>
      </c>
      <c r="B39" s="18" t="s">
        <v>362</v>
      </c>
      <c r="C39" s="3" t="s">
        <v>363</v>
      </c>
    </row>
    <row r="40" spans="1:3">
      <c r="A40" s="3">
        <v>37</v>
      </c>
      <c r="B40" s="18" t="s">
        <v>362</v>
      </c>
      <c r="C40" s="3" t="s">
        <v>363</v>
      </c>
    </row>
    <row r="41" spans="1:3">
      <c r="A41" s="3">
        <v>38</v>
      </c>
      <c r="B41" s="18" t="s">
        <v>362</v>
      </c>
      <c r="C41" s="3" t="s">
        <v>363</v>
      </c>
    </row>
    <row r="42" spans="1:3">
      <c r="A42" s="3">
        <v>39</v>
      </c>
      <c r="B42" s="18" t="s">
        <v>362</v>
      </c>
      <c r="C42" s="3" t="s">
        <v>363</v>
      </c>
    </row>
    <row r="43" spans="1:3">
      <c r="A43" s="3">
        <v>40</v>
      </c>
      <c r="B43" s="18" t="s">
        <v>362</v>
      </c>
      <c r="C43" s="3" t="s">
        <v>363</v>
      </c>
    </row>
    <row r="44" spans="1:3">
      <c r="A44" s="3">
        <v>41</v>
      </c>
      <c r="B44" s="18" t="s">
        <v>362</v>
      </c>
      <c r="C44" s="3" t="s">
        <v>363</v>
      </c>
    </row>
    <row r="45" spans="1:3">
      <c r="A45" s="3">
        <v>42</v>
      </c>
      <c r="B45" s="18" t="s">
        <v>362</v>
      </c>
      <c r="C45" s="3" t="s">
        <v>363</v>
      </c>
    </row>
    <row r="46" spans="1:3">
      <c r="A46" s="3">
        <v>43</v>
      </c>
      <c r="B46" s="18" t="s">
        <v>362</v>
      </c>
      <c r="C46" s="3" t="s">
        <v>363</v>
      </c>
    </row>
    <row r="47" spans="1:3">
      <c r="A47" s="3">
        <v>44</v>
      </c>
      <c r="B47" s="18" t="s">
        <v>362</v>
      </c>
      <c r="C47" s="3" t="s">
        <v>363</v>
      </c>
    </row>
    <row r="48" spans="1:3">
      <c r="A48" s="3">
        <v>45</v>
      </c>
      <c r="B48" s="18" t="s">
        <v>362</v>
      </c>
      <c r="C48" s="3" t="s">
        <v>363</v>
      </c>
    </row>
    <row r="49" spans="1:3">
      <c r="A49" s="3">
        <v>46</v>
      </c>
      <c r="B49" s="18" t="s">
        <v>362</v>
      </c>
      <c r="C49" s="3" t="s">
        <v>363</v>
      </c>
    </row>
    <row r="50" spans="1:3">
      <c r="A50" s="3">
        <v>47</v>
      </c>
      <c r="B50" s="18" t="s">
        <v>362</v>
      </c>
      <c r="C50" s="3" t="s">
        <v>363</v>
      </c>
    </row>
    <row r="51" spans="1:3">
      <c r="A51" s="3">
        <v>48</v>
      </c>
      <c r="B51" s="18" t="s">
        <v>362</v>
      </c>
      <c r="C51" s="3" t="s">
        <v>363</v>
      </c>
    </row>
    <row r="52" spans="1:3">
      <c r="A52" s="3">
        <v>49</v>
      </c>
      <c r="B52" s="18" t="s">
        <v>362</v>
      </c>
      <c r="C52" s="3" t="s">
        <v>363</v>
      </c>
    </row>
    <row r="53" spans="1:3">
      <c r="A53" s="3">
        <v>50</v>
      </c>
      <c r="B53" s="18" t="s">
        <v>362</v>
      </c>
      <c r="C53" s="3" t="s">
        <v>363</v>
      </c>
    </row>
    <row r="54" spans="1:3">
      <c r="A54" s="3">
        <v>51</v>
      </c>
      <c r="B54" s="18" t="s">
        <v>362</v>
      </c>
      <c r="C54" s="3" t="s">
        <v>363</v>
      </c>
    </row>
    <row r="55" spans="1:3">
      <c r="A55" s="26">
        <v>52</v>
      </c>
      <c r="B55" s="18" t="s">
        <v>362</v>
      </c>
      <c r="C55" s="26" t="s">
        <v>363</v>
      </c>
    </row>
    <row r="56" spans="1:3">
      <c r="A56" s="26">
        <v>53</v>
      </c>
      <c r="B56" s="18" t="s">
        <v>362</v>
      </c>
      <c r="C56" s="26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6"/>
  <sheetViews>
    <sheetView topLeftCell="A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  <col min="7" max="7" width="13.7109375" customWidth="1"/>
  </cols>
  <sheetData>
    <row r="1" spans="1:7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7" hidden="1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7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7">
      <c r="A4" s="3">
        <v>1</v>
      </c>
      <c r="B4" s="3" t="s">
        <v>364</v>
      </c>
      <c r="C4" s="3">
        <v>18628.71</v>
      </c>
      <c r="D4" s="20">
        <v>14098.11</v>
      </c>
      <c r="E4" s="3" t="s">
        <v>216</v>
      </c>
      <c r="F4" s="3" t="s">
        <v>365</v>
      </c>
      <c r="G4" s="8"/>
    </row>
    <row r="5" spans="1:7">
      <c r="A5" s="3">
        <v>2</v>
      </c>
      <c r="B5" s="3" t="s">
        <v>364</v>
      </c>
      <c r="C5" s="3">
        <v>12435.92</v>
      </c>
      <c r="D5" s="20">
        <v>9868.5499999999993</v>
      </c>
      <c r="E5" s="14" t="s">
        <v>216</v>
      </c>
      <c r="F5" s="3" t="s">
        <v>365</v>
      </c>
      <c r="G5" s="8"/>
    </row>
    <row r="6" spans="1:7">
      <c r="A6" s="3">
        <v>3</v>
      </c>
      <c r="B6" s="3" t="s">
        <v>364</v>
      </c>
      <c r="C6" s="3">
        <v>6871.92</v>
      </c>
      <c r="D6" s="20">
        <v>5834.39</v>
      </c>
      <c r="E6" s="14" t="s">
        <v>216</v>
      </c>
      <c r="F6" s="3" t="s">
        <v>365</v>
      </c>
      <c r="G6" s="8"/>
    </row>
    <row r="7" spans="1:7">
      <c r="A7" s="3">
        <v>4</v>
      </c>
      <c r="B7" s="3" t="s">
        <v>364</v>
      </c>
      <c r="C7" s="14">
        <v>16804.77</v>
      </c>
      <c r="D7" s="21">
        <v>11880.52</v>
      </c>
      <c r="E7" s="14" t="s">
        <v>216</v>
      </c>
      <c r="F7" s="3" t="s">
        <v>365</v>
      </c>
      <c r="G7" s="8"/>
    </row>
    <row r="8" spans="1:7">
      <c r="A8" s="3">
        <v>5</v>
      </c>
      <c r="B8" s="3" t="s">
        <v>364</v>
      </c>
      <c r="C8" s="14">
        <v>6759.52</v>
      </c>
      <c r="D8" s="21">
        <v>5654.39</v>
      </c>
      <c r="E8" s="14" t="s">
        <v>216</v>
      </c>
      <c r="F8" s="3" t="s">
        <v>365</v>
      </c>
      <c r="G8" s="8"/>
    </row>
    <row r="9" spans="1:7">
      <c r="A9" s="3">
        <v>6</v>
      </c>
      <c r="B9" s="3" t="s">
        <v>364</v>
      </c>
      <c r="C9" s="14">
        <v>6726.5</v>
      </c>
      <c r="D9" s="21">
        <v>5485.93</v>
      </c>
      <c r="E9" s="14" t="s">
        <v>216</v>
      </c>
      <c r="F9" s="3" t="s">
        <v>365</v>
      </c>
      <c r="G9" s="8"/>
    </row>
    <row r="10" spans="1:7">
      <c r="A10" s="16">
        <v>7</v>
      </c>
      <c r="B10" s="16" t="s">
        <v>364</v>
      </c>
      <c r="C10">
        <v>7714.47</v>
      </c>
      <c r="D10">
        <v>5703.42</v>
      </c>
      <c r="E10" s="16" t="s">
        <v>216</v>
      </c>
      <c r="F10" s="16" t="s">
        <v>365</v>
      </c>
      <c r="G10" s="8"/>
    </row>
    <row r="11" spans="1:7">
      <c r="A11" s="16">
        <v>8</v>
      </c>
      <c r="B11" s="16" t="s">
        <v>364</v>
      </c>
      <c r="C11" s="14">
        <v>6871.92</v>
      </c>
      <c r="D11" s="21">
        <v>5883.15</v>
      </c>
      <c r="E11" s="14" t="s">
        <v>216</v>
      </c>
      <c r="F11" s="16" t="s">
        <v>365</v>
      </c>
      <c r="G11" s="8"/>
    </row>
    <row r="12" spans="1:7">
      <c r="A12" s="16">
        <v>9</v>
      </c>
      <c r="B12" s="16" t="s">
        <v>364</v>
      </c>
      <c r="C12">
        <v>5759.52</v>
      </c>
      <c r="D12">
        <v>4903.12</v>
      </c>
      <c r="E12" s="14" t="s">
        <v>216</v>
      </c>
      <c r="F12" s="16" t="s">
        <v>365</v>
      </c>
      <c r="G12" s="8"/>
    </row>
    <row r="13" spans="1:7">
      <c r="A13" s="16">
        <v>10</v>
      </c>
      <c r="B13" s="16" t="s">
        <v>364</v>
      </c>
      <c r="C13">
        <v>5637.67</v>
      </c>
      <c r="D13">
        <v>4841.96</v>
      </c>
      <c r="E13" s="14" t="s">
        <v>216</v>
      </c>
      <c r="F13" s="16" t="s">
        <v>365</v>
      </c>
      <c r="G13" s="8"/>
    </row>
    <row r="14" spans="1:7">
      <c r="A14" s="16">
        <v>11</v>
      </c>
      <c r="B14" s="16" t="s">
        <v>364</v>
      </c>
      <c r="C14">
        <v>13721.31</v>
      </c>
      <c r="D14">
        <v>9995.85</v>
      </c>
      <c r="E14" s="14" t="s">
        <v>216</v>
      </c>
      <c r="F14" s="16" t="s">
        <v>365</v>
      </c>
      <c r="G14" s="8"/>
    </row>
    <row r="15" spans="1:7">
      <c r="A15" s="16">
        <v>12</v>
      </c>
      <c r="B15" s="16" t="s">
        <v>364</v>
      </c>
      <c r="C15">
        <v>4811.5200000000004</v>
      </c>
      <c r="D15">
        <v>4146.0200000000004</v>
      </c>
      <c r="E15" s="14" t="s">
        <v>216</v>
      </c>
      <c r="F15" s="16" t="s">
        <v>365</v>
      </c>
      <c r="G15" s="8"/>
    </row>
    <row r="16" spans="1:7">
      <c r="A16" s="16">
        <v>13</v>
      </c>
      <c r="B16" s="16" t="s">
        <v>364</v>
      </c>
      <c r="C16" s="24">
        <v>4772.2</v>
      </c>
      <c r="D16" s="24">
        <v>4033.35</v>
      </c>
      <c r="E16" s="16" t="s">
        <v>216</v>
      </c>
      <c r="F16" s="16" t="s">
        <v>365</v>
      </c>
      <c r="G16" s="32"/>
    </row>
    <row r="17" spans="1:7">
      <c r="A17" s="16">
        <v>14</v>
      </c>
      <c r="B17" s="16" t="s">
        <v>364</v>
      </c>
      <c r="C17" s="24">
        <v>4738.96</v>
      </c>
      <c r="D17" s="24">
        <v>4195.6899999999996</v>
      </c>
      <c r="E17" s="14" t="s">
        <v>216</v>
      </c>
      <c r="F17" s="16" t="s">
        <v>365</v>
      </c>
      <c r="G17" s="8"/>
    </row>
    <row r="18" spans="1:7">
      <c r="A18" s="16">
        <v>15</v>
      </c>
      <c r="B18" s="16" t="s">
        <v>364</v>
      </c>
      <c r="C18" s="24">
        <v>10482.75</v>
      </c>
      <c r="D18" s="24">
        <v>7984.95</v>
      </c>
      <c r="E18" s="14" t="s">
        <v>216</v>
      </c>
      <c r="F18" s="16" t="s">
        <v>365</v>
      </c>
      <c r="G18" s="8"/>
    </row>
    <row r="19" spans="1:7">
      <c r="A19" s="16">
        <v>16</v>
      </c>
      <c r="B19" s="16" t="s">
        <v>364</v>
      </c>
      <c r="C19" s="24">
        <v>7455.72</v>
      </c>
      <c r="D19" s="24">
        <v>6028.51</v>
      </c>
      <c r="E19" s="14" t="s">
        <v>216</v>
      </c>
      <c r="F19" s="16" t="s">
        <v>365</v>
      </c>
      <c r="G19" s="8"/>
    </row>
    <row r="20" spans="1:7">
      <c r="A20" s="16">
        <v>17</v>
      </c>
      <c r="B20" s="16" t="s">
        <v>364</v>
      </c>
      <c r="C20" s="24">
        <v>7508.77</v>
      </c>
      <c r="D20" s="24">
        <v>6124.05</v>
      </c>
      <c r="E20" s="14" t="s">
        <v>216</v>
      </c>
      <c r="F20" s="16" t="s">
        <v>365</v>
      </c>
      <c r="G20" s="8"/>
    </row>
    <row r="21" spans="1:7">
      <c r="A21" s="16">
        <v>18</v>
      </c>
      <c r="B21" s="16" t="s">
        <v>364</v>
      </c>
      <c r="C21" s="24">
        <v>5965.27</v>
      </c>
      <c r="D21" s="24">
        <v>5039.9399999999996</v>
      </c>
      <c r="E21" s="14" t="s">
        <v>216</v>
      </c>
      <c r="F21" s="16" t="s">
        <v>365</v>
      </c>
      <c r="G21" s="8"/>
    </row>
    <row r="22" spans="1:7">
      <c r="A22" s="16">
        <v>19</v>
      </c>
      <c r="B22" s="16" t="s">
        <v>364</v>
      </c>
      <c r="C22" s="24">
        <v>6108.17</v>
      </c>
      <c r="D22" s="24">
        <v>5168.01</v>
      </c>
      <c r="E22" s="16" t="s">
        <v>216</v>
      </c>
      <c r="F22" s="16" t="s">
        <v>365</v>
      </c>
      <c r="G22" s="8"/>
    </row>
    <row r="23" spans="1:7">
      <c r="A23" s="16">
        <v>20</v>
      </c>
      <c r="B23" s="16" t="s">
        <v>364</v>
      </c>
      <c r="C23" s="24">
        <v>4558.17</v>
      </c>
      <c r="D23" s="24">
        <v>3958.28</v>
      </c>
      <c r="E23" s="14" t="s">
        <v>216</v>
      </c>
      <c r="F23" s="16" t="s">
        <v>365</v>
      </c>
      <c r="G23" s="8"/>
    </row>
    <row r="24" spans="1:7">
      <c r="A24" s="16">
        <v>21</v>
      </c>
      <c r="B24" s="16" t="s">
        <v>364</v>
      </c>
      <c r="C24" s="24">
        <v>4534.42</v>
      </c>
      <c r="D24" s="24">
        <v>3885.48</v>
      </c>
      <c r="E24" s="14" t="s">
        <v>216</v>
      </c>
      <c r="F24" s="16" t="s">
        <v>365</v>
      </c>
      <c r="G24" s="8"/>
    </row>
    <row r="25" spans="1:7">
      <c r="A25" s="16">
        <v>22</v>
      </c>
      <c r="B25" s="16" t="s">
        <v>364</v>
      </c>
      <c r="C25" s="24">
        <v>4534.42</v>
      </c>
      <c r="D25" s="24">
        <v>3934.28</v>
      </c>
      <c r="E25" s="14" t="s">
        <v>216</v>
      </c>
      <c r="F25" s="16" t="s">
        <v>365</v>
      </c>
      <c r="G25" s="8"/>
    </row>
    <row r="26" spans="1:7">
      <c r="A26" s="16">
        <v>23</v>
      </c>
      <c r="B26" s="16" t="s">
        <v>364</v>
      </c>
      <c r="C26" s="24">
        <v>4543.17</v>
      </c>
      <c r="D26" s="24">
        <v>3948.49</v>
      </c>
      <c r="E26" s="14" t="s">
        <v>216</v>
      </c>
      <c r="F26" s="16" t="s">
        <v>365</v>
      </c>
      <c r="G26" s="8"/>
    </row>
    <row r="27" spans="1:7">
      <c r="A27" s="16">
        <v>24</v>
      </c>
      <c r="B27" s="16" t="s">
        <v>364</v>
      </c>
      <c r="C27" s="24">
        <v>10320.27</v>
      </c>
      <c r="D27" s="24">
        <v>8331.4699999999993</v>
      </c>
      <c r="E27" s="14" t="s">
        <v>216</v>
      </c>
      <c r="F27" s="16" t="s">
        <v>365</v>
      </c>
      <c r="G27" s="8"/>
    </row>
    <row r="28" spans="1:7">
      <c r="A28" s="16">
        <v>25</v>
      </c>
      <c r="B28" s="16" t="s">
        <v>364</v>
      </c>
      <c r="C28" s="24">
        <v>11513.13</v>
      </c>
      <c r="D28" s="24">
        <v>8990.2000000000007</v>
      </c>
      <c r="E28" s="16" t="s">
        <v>216</v>
      </c>
      <c r="F28" s="16" t="s">
        <v>365</v>
      </c>
      <c r="G28" s="8"/>
    </row>
    <row r="29" spans="1:7">
      <c r="A29" s="16">
        <v>26</v>
      </c>
      <c r="B29" s="16" t="s">
        <v>364</v>
      </c>
      <c r="C29" s="24">
        <v>6872.37</v>
      </c>
      <c r="D29" s="24">
        <v>5834.71</v>
      </c>
      <c r="E29" s="14" t="s">
        <v>216</v>
      </c>
      <c r="F29" s="16" t="s">
        <v>365</v>
      </c>
      <c r="G29" s="8"/>
    </row>
    <row r="30" spans="1:7">
      <c r="A30" s="16">
        <v>27</v>
      </c>
      <c r="B30" s="16" t="s">
        <v>364</v>
      </c>
      <c r="C30" s="24">
        <v>12523.07</v>
      </c>
      <c r="D30" s="24">
        <v>9092.89</v>
      </c>
      <c r="E30" s="14" t="s">
        <v>216</v>
      </c>
      <c r="F30" s="16" t="s">
        <v>365</v>
      </c>
      <c r="G30" s="8"/>
    </row>
    <row r="31" spans="1:7">
      <c r="A31" s="16">
        <v>28</v>
      </c>
      <c r="B31" s="16" t="s">
        <v>364</v>
      </c>
      <c r="C31" s="24">
        <v>6728.97</v>
      </c>
      <c r="D31" s="24">
        <v>5554.4</v>
      </c>
      <c r="E31" s="14" t="s">
        <v>216</v>
      </c>
      <c r="F31" s="16" t="s">
        <v>365</v>
      </c>
      <c r="G31" s="8"/>
    </row>
    <row r="32" spans="1:7">
      <c r="A32" s="16">
        <v>29</v>
      </c>
      <c r="B32" s="16" t="s">
        <v>364</v>
      </c>
      <c r="C32" s="24">
        <v>6111.52</v>
      </c>
      <c r="D32" s="24">
        <v>4842.8</v>
      </c>
      <c r="E32" s="14" t="s">
        <v>216</v>
      </c>
      <c r="F32" s="16" t="s">
        <v>365</v>
      </c>
      <c r="G32" s="8"/>
    </row>
    <row r="33" spans="1:7">
      <c r="A33" s="16">
        <v>30</v>
      </c>
      <c r="B33" s="16" t="s">
        <v>364</v>
      </c>
      <c r="C33" s="24">
        <v>6219.09</v>
      </c>
      <c r="D33" s="24">
        <v>5205.33</v>
      </c>
      <c r="E33" s="16" t="s">
        <v>216</v>
      </c>
      <c r="F33" s="16" t="s">
        <v>365</v>
      </c>
      <c r="G33" s="8"/>
    </row>
    <row r="34" spans="1:7">
      <c r="A34" s="16">
        <v>31</v>
      </c>
      <c r="B34" s="16" t="s">
        <v>364</v>
      </c>
      <c r="C34" s="24">
        <v>6306.59</v>
      </c>
      <c r="D34" s="24">
        <v>4405.5600000000004</v>
      </c>
      <c r="E34" s="14" t="s">
        <v>216</v>
      </c>
      <c r="F34" s="16" t="s">
        <v>365</v>
      </c>
      <c r="G34" s="8"/>
    </row>
    <row r="35" spans="1:7">
      <c r="A35" s="16">
        <v>32</v>
      </c>
      <c r="B35" s="16" t="s">
        <v>364</v>
      </c>
      <c r="C35" s="24">
        <v>5019.09</v>
      </c>
      <c r="D35" s="24">
        <v>3866.13</v>
      </c>
      <c r="E35" s="14" t="s">
        <v>216</v>
      </c>
      <c r="F35" s="16" t="s">
        <v>365</v>
      </c>
      <c r="G35" s="8"/>
    </row>
    <row r="36" spans="1:7">
      <c r="A36" s="16">
        <v>33</v>
      </c>
      <c r="B36" s="16" t="s">
        <v>364</v>
      </c>
      <c r="C36" s="24">
        <v>7758.97</v>
      </c>
      <c r="D36" s="24">
        <v>5679.3</v>
      </c>
      <c r="E36" s="14" t="s">
        <v>216</v>
      </c>
      <c r="F36" s="16" t="s">
        <v>365</v>
      </c>
      <c r="G36" s="8"/>
    </row>
    <row r="37" spans="1:7">
      <c r="A37" s="16">
        <v>34</v>
      </c>
      <c r="B37" s="16" t="s">
        <v>364</v>
      </c>
      <c r="C37" s="24">
        <v>7758.97</v>
      </c>
      <c r="D37" s="24">
        <v>5679.3</v>
      </c>
      <c r="E37" s="14" t="s">
        <v>216</v>
      </c>
      <c r="F37" s="16" t="s">
        <v>365</v>
      </c>
      <c r="G37" s="8"/>
    </row>
    <row r="38" spans="1:7">
      <c r="A38" s="16">
        <v>35</v>
      </c>
      <c r="B38" s="16" t="s">
        <v>364</v>
      </c>
      <c r="C38" s="24">
        <v>5886.47</v>
      </c>
      <c r="D38" s="24">
        <v>4556.7</v>
      </c>
      <c r="E38" s="14" t="s">
        <v>216</v>
      </c>
      <c r="F38" s="16" t="s">
        <v>365</v>
      </c>
      <c r="G38" s="8"/>
    </row>
    <row r="39" spans="1:7">
      <c r="A39" s="16">
        <v>36</v>
      </c>
      <c r="B39" s="16" t="s">
        <v>364</v>
      </c>
      <c r="C39" s="24">
        <v>5951.47</v>
      </c>
      <c r="D39" s="24">
        <v>4977.76</v>
      </c>
      <c r="E39" s="16" t="s">
        <v>216</v>
      </c>
      <c r="F39" s="16" t="s">
        <v>365</v>
      </c>
      <c r="G39" s="8"/>
    </row>
    <row r="40" spans="1:7">
      <c r="A40" s="16">
        <v>37</v>
      </c>
      <c r="B40" s="16" t="s">
        <v>364</v>
      </c>
      <c r="C40" s="24">
        <v>5951.47</v>
      </c>
      <c r="D40" s="24">
        <v>4977.76</v>
      </c>
      <c r="E40" s="14" t="s">
        <v>216</v>
      </c>
      <c r="F40" s="16" t="s">
        <v>365</v>
      </c>
      <c r="G40" s="8"/>
    </row>
    <row r="41" spans="1:7">
      <c r="A41" s="16">
        <v>38</v>
      </c>
      <c r="B41" s="16" t="s">
        <v>364</v>
      </c>
      <c r="C41" s="24">
        <v>5756.37</v>
      </c>
      <c r="D41" s="24">
        <v>4827.6400000000003</v>
      </c>
      <c r="E41" s="14" t="s">
        <v>216</v>
      </c>
      <c r="F41" s="16" t="s">
        <v>365</v>
      </c>
      <c r="G41" s="8"/>
    </row>
    <row r="42" spans="1:7">
      <c r="A42" s="16">
        <v>39</v>
      </c>
      <c r="B42" s="16" t="s">
        <v>364</v>
      </c>
      <c r="C42" s="24">
        <v>6007.32</v>
      </c>
      <c r="D42" s="24">
        <v>5000.3900000000003</v>
      </c>
      <c r="E42" s="14" t="s">
        <v>216</v>
      </c>
      <c r="F42" s="16" t="s">
        <v>365</v>
      </c>
      <c r="G42" s="8"/>
    </row>
    <row r="43" spans="1:7">
      <c r="A43" s="16">
        <v>40</v>
      </c>
      <c r="B43" s="16" t="s">
        <v>364</v>
      </c>
      <c r="C43" s="24">
        <v>4774.17</v>
      </c>
      <c r="D43" s="24">
        <v>4121.34</v>
      </c>
      <c r="E43" s="14" t="s">
        <v>216</v>
      </c>
      <c r="F43" s="16" t="s">
        <v>365</v>
      </c>
      <c r="G43" s="8"/>
    </row>
    <row r="44" spans="1:7">
      <c r="A44" s="16">
        <v>41</v>
      </c>
      <c r="B44" s="16" t="s">
        <v>364</v>
      </c>
      <c r="C44" s="24">
        <v>4037.67</v>
      </c>
      <c r="D44" s="24">
        <v>3433.1</v>
      </c>
      <c r="E44" s="14" t="s">
        <v>216</v>
      </c>
      <c r="F44" s="16" t="s">
        <v>365</v>
      </c>
      <c r="G44" s="8"/>
    </row>
    <row r="45" spans="1:7">
      <c r="A45" s="16">
        <v>42</v>
      </c>
      <c r="B45" s="16" t="s">
        <v>364</v>
      </c>
      <c r="C45" s="24">
        <v>4037.67</v>
      </c>
      <c r="D45" s="24">
        <v>3546.82</v>
      </c>
      <c r="E45" s="16" t="s">
        <v>216</v>
      </c>
      <c r="F45" s="16" t="s">
        <v>365</v>
      </c>
      <c r="G45" s="8"/>
    </row>
    <row r="46" spans="1:7">
      <c r="A46" s="16">
        <v>43</v>
      </c>
      <c r="B46" s="16" t="s">
        <v>364</v>
      </c>
      <c r="C46" s="24">
        <v>5616.87</v>
      </c>
      <c r="D46" s="24">
        <v>4719.8999999999996</v>
      </c>
      <c r="E46" s="14" t="s">
        <v>216</v>
      </c>
      <c r="F46" s="16" t="s">
        <v>365</v>
      </c>
      <c r="G46" s="8"/>
    </row>
    <row r="47" spans="1:7">
      <c r="A47" s="16">
        <v>44</v>
      </c>
      <c r="B47" s="16" t="s">
        <v>364</v>
      </c>
      <c r="C47" s="24">
        <v>4022.67</v>
      </c>
      <c r="D47" s="24">
        <v>3467.24</v>
      </c>
      <c r="E47" s="14" t="s">
        <v>216</v>
      </c>
      <c r="F47" s="16" t="s">
        <v>365</v>
      </c>
      <c r="G47" s="8"/>
    </row>
    <row r="48" spans="1:7">
      <c r="A48" s="16">
        <v>45</v>
      </c>
      <c r="B48" s="16" t="s">
        <v>364</v>
      </c>
      <c r="C48" s="24">
        <v>4203.22</v>
      </c>
      <c r="D48" s="24">
        <v>3472.98</v>
      </c>
      <c r="E48" s="14" t="s">
        <v>216</v>
      </c>
      <c r="F48" s="16" t="s">
        <v>365</v>
      </c>
      <c r="G48" s="8"/>
    </row>
    <row r="49" spans="1:7">
      <c r="A49" s="16">
        <v>46</v>
      </c>
      <c r="B49" s="16" t="s">
        <v>364</v>
      </c>
      <c r="C49" s="24">
        <v>4013.92</v>
      </c>
      <c r="D49" s="24">
        <v>3523.94</v>
      </c>
      <c r="E49" s="16" t="s">
        <v>216</v>
      </c>
      <c r="F49" s="16" t="s">
        <v>365</v>
      </c>
      <c r="G49" s="8"/>
    </row>
    <row r="50" spans="1:7">
      <c r="A50" s="16">
        <v>47</v>
      </c>
      <c r="B50" s="16" t="s">
        <v>364</v>
      </c>
      <c r="C50" s="24">
        <v>3960.17</v>
      </c>
      <c r="D50" s="24">
        <v>3478.04</v>
      </c>
      <c r="E50" s="14" t="s">
        <v>216</v>
      </c>
      <c r="F50" s="16" t="s">
        <v>365</v>
      </c>
      <c r="G50" s="8"/>
    </row>
    <row r="51" spans="1:7">
      <c r="A51" s="16">
        <v>48</v>
      </c>
      <c r="B51" s="16" t="s">
        <v>364</v>
      </c>
      <c r="C51" s="24">
        <v>3960.17</v>
      </c>
      <c r="D51" s="24">
        <v>3477.08</v>
      </c>
      <c r="E51" s="14" t="s">
        <v>216</v>
      </c>
      <c r="F51" s="16" t="s">
        <v>365</v>
      </c>
      <c r="G51" s="8"/>
    </row>
    <row r="52" spans="1:7">
      <c r="A52" s="16">
        <v>49</v>
      </c>
      <c r="B52" s="16" t="s">
        <v>364</v>
      </c>
      <c r="C52">
        <v>3960.17</v>
      </c>
      <c r="D52">
        <v>3673.92</v>
      </c>
      <c r="E52" s="14" t="s">
        <v>216</v>
      </c>
      <c r="F52" s="16" t="s">
        <v>365</v>
      </c>
      <c r="G52" s="8"/>
    </row>
    <row r="53" spans="1:7">
      <c r="A53" s="16">
        <v>50</v>
      </c>
      <c r="B53" s="16" t="s">
        <v>364</v>
      </c>
      <c r="C53">
        <v>4013.92</v>
      </c>
      <c r="D53">
        <v>3526.84</v>
      </c>
      <c r="E53" s="14" t="s">
        <v>216</v>
      </c>
      <c r="F53" s="16" t="s">
        <v>365</v>
      </c>
      <c r="G53" s="8"/>
    </row>
    <row r="54" spans="1:7">
      <c r="A54" s="16">
        <v>51</v>
      </c>
      <c r="B54" s="16" t="s">
        <v>364</v>
      </c>
      <c r="C54" s="36">
        <v>3960.17</v>
      </c>
      <c r="D54" s="36">
        <v>3673.92</v>
      </c>
      <c r="E54" s="14" t="s">
        <v>216</v>
      </c>
      <c r="F54" s="16" t="s">
        <v>365</v>
      </c>
      <c r="G54" s="8"/>
    </row>
    <row r="55" spans="1:7">
      <c r="A55" s="26">
        <v>52</v>
      </c>
      <c r="B55" s="26" t="s">
        <v>364</v>
      </c>
      <c r="C55" s="36">
        <v>3960.17</v>
      </c>
      <c r="D55" s="26">
        <v>3693.76</v>
      </c>
      <c r="E55" s="14" t="s">
        <v>216</v>
      </c>
      <c r="F55" s="26" t="s">
        <v>365</v>
      </c>
      <c r="G55" s="8"/>
    </row>
    <row r="56" spans="1:7">
      <c r="A56" s="26">
        <v>53</v>
      </c>
      <c r="B56" s="26" t="s">
        <v>364</v>
      </c>
      <c r="C56" s="36">
        <v>3960.17</v>
      </c>
      <c r="D56" s="36">
        <v>3693.76</v>
      </c>
      <c r="E56" s="14" t="s">
        <v>216</v>
      </c>
      <c r="F56" s="26" t="s">
        <v>365</v>
      </c>
      <c r="G56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6"/>
  <sheetViews>
    <sheetView topLeftCell="A42" workbookViewId="0">
      <selection activeCell="B58" sqref="B58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>
      <c r="A4" s="3">
        <v>1</v>
      </c>
      <c r="B4" s="18" t="s">
        <v>366</v>
      </c>
      <c r="C4" s="3">
        <v>0</v>
      </c>
      <c r="D4" s="3">
        <v>0</v>
      </c>
      <c r="E4" s="3" t="s">
        <v>216</v>
      </c>
      <c r="F4" s="3" t="s">
        <v>363</v>
      </c>
    </row>
    <row r="5" spans="1:6">
      <c r="A5" s="3">
        <v>2</v>
      </c>
      <c r="B5" s="18" t="s">
        <v>366</v>
      </c>
      <c r="C5" s="3">
        <v>0</v>
      </c>
      <c r="D5" s="3">
        <v>0</v>
      </c>
      <c r="E5" s="3" t="s">
        <v>216</v>
      </c>
      <c r="F5" s="3" t="s">
        <v>363</v>
      </c>
    </row>
    <row r="6" spans="1:6">
      <c r="A6" s="3">
        <v>3</v>
      </c>
      <c r="B6" s="18" t="s">
        <v>366</v>
      </c>
      <c r="C6" s="3">
        <v>0</v>
      </c>
      <c r="D6" s="3">
        <v>0</v>
      </c>
      <c r="E6" s="3" t="s">
        <v>216</v>
      </c>
      <c r="F6" s="3" t="s">
        <v>363</v>
      </c>
    </row>
    <row r="7" spans="1:6">
      <c r="A7" s="3">
        <v>4</v>
      </c>
      <c r="B7" s="18" t="s">
        <v>366</v>
      </c>
      <c r="C7" s="3">
        <v>0</v>
      </c>
      <c r="D7" s="3">
        <v>0</v>
      </c>
      <c r="E7" s="3" t="s">
        <v>216</v>
      </c>
      <c r="F7" s="3" t="s">
        <v>363</v>
      </c>
    </row>
    <row r="8" spans="1:6">
      <c r="A8" s="3">
        <v>5</v>
      </c>
      <c r="B8" s="18" t="s">
        <v>366</v>
      </c>
      <c r="C8" s="3">
        <v>0</v>
      </c>
      <c r="D8" s="3">
        <v>0</v>
      </c>
      <c r="E8" s="3" t="s">
        <v>216</v>
      </c>
      <c r="F8" s="3" t="s">
        <v>363</v>
      </c>
    </row>
    <row r="9" spans="1:6">
      <c r="A9" s="3">
        <v>6</v>
      </c>
      <c r="B9" s="18" t="s">
        <v>366</v>
      </c>
      <c r="C9" s="3">
        <v>0</v>
      </c>
      <c r="D9" s="3">
        <v>0</v>
      </c>
      <c r="E9" s="3" t="s">
        <v>216</v>
      </c>
      <c r="F9" s="3" t="s">
        <v>363</v>
      </c>
    </row>
    <row r="10" spans="1:6">
      <c r="A10" s="3">
        <v>7</v>
      </c>
      <c r="B10" s="18" t="s">
        <v>366</v>
      </c>
      <c r="C10" s="3">
        <v>0</v>
      </c>
      <c r="D10" s="3">
        <v>0</v>
      </c>
      <c r="E10" s="3" t="s">
        <v>216</v>
      </c>
      <c r="F10" s="3" t="s">
        <v>363</v>
      </c>
    </row>
    <row r="11" spans="1:6">
      <c r="A11" s="3">
        <v>8</v>
      </c>
      <c r="B11" s="18" t="s">
        <v>366</v>
      </c>
      <c r="C11" s="3">
        <v>0</v>
      </c>
      <c r="D11" s="3">
        <v>0</v>
      </c>
      <c r="E11" s="3" t="s">
        <v>216</v>
      </c>
      <c r="F11" s="3" t="s">
        <v>363</v>
      </c>
    </row>
    <row r="12" spans="1:6">
      <c r="A12" s="3">
        <v>9</v>
      </c>
      <c r="B12" s="18" t="s">
        <v>366</v>
      </c>
      <c r="C12" s="3">
        <v>0</v>
      </c>
      <c r="D12" s="3">
        <v>0</v>
      </c>
      <c r="E12" s="3" t="s">
        <v>216</v>
      </c>
      <c r="F12" s="3" t="s">
        <v>363</v>
      </c>
    </row>
    <row r="13" spans="1:6">
      <c r="A13" s="3">
        <v>10</v>
      </c>
      <c r="B13" s="18" t="s">
        <v>366</v>
      </c>
      <c r="C13" s="3">
        <v>0</v>
      </c>
      <c r="D13" s="3">
        <v>0</v>
      </c>
      <c r="E13" s="3" t="s">
        <v>216</v>
      </c>
      <c r="F13" s="3" t="s">
        <v>363</v>
      </c>
    </row>
    <row r="14" spans="1:6">
      <c r="A14" s="3">
        <v>11</v>
      </c>
      <c r="B14" s="18" t="s">
        <v>366</v>
      </c>
      <c r="C14" s="3">
        <v>0</v>
      </c>
      <c r="D14" s="3">
        <v>0</v>
      </c>
      <c r="E14" s="3" t="s">
        <v>216</v>
      </c>
      <c r="F14" s="3" t="s">
        <v>363</v>
      </c>
    </row>
    <row r="15" spans="1:6">
      <c r="A15" s="3">
        <v>12</v>
      </c>
      <c r="B15" s="18" t="s">
        <v>366</v>
      </c>
      <c r="C15" s="3">
        <v>0</v>
      </c>
      <c r="D15" s="3">
        <v>0</v>
      </c>
      <c r="E15" s="3" t="s">
        <v>216</v>
      </c>
      <c r="F15" s="3" t="s">
        <v>363</v>
      </c>
    </row>
    <row r="16" spans="1:6">
      <c r="A16" s="3">
        <v>13</v>
      </c>
      <c r="B16" s="18" t="s">
        <v>366</v>
      </c>
      <c r="C16" s="3">
        <v>0</v>
      </c>
      <c r="D16" s="3">
        <v>0</v>
      </c>
      <c r="E16" s="3" t="s">
        <v>216</v>
      </c>
      <c r="F16" s="3" t="s">
        <v>363</v>
      </c>
    </row>
    <row r="17" spans="1:6">
      <c r="A17" s="3">
        <v>14</v>
      </c>
      <c r="B17" s="18" t="s">
        <v>366</v>
      </c>
      <c r="C17" s="3">
        <v>0</v>
      </c>
      <c r="D17" s="3">
        <v>0</v>
      </c>
      <c r="E17" s="3" t="s">
        <v>216</v>
      </c>
      <c r="F17" s="3" t="s">
        <v>363</v>
      </c>
    </row>
    <row r="18" spans="1:6">
      <c r="A18" s="3">
        <v>15</v>
      </c>
      <c r="B18" s="18" t="s">
        <v>366</v>
      </c>
      <c r="C18" s="3">
        <v>0</v>
      </c>
      <c r="D18" s="3">
        <v>0</v>
      </c>
      <c r="E18" s="3" t="s">
        <v>216</v>
      </c>
      <c r="F18" s="3" t="s">
        <v>363</v>
      </c>
    </row>
    <row r="19" spans="1:6">
      <c r="A19" s="3">
        <v>16</v>
      </c>
      <c r="B19" s="18" t="s">
        <v>366</v>
      </c>
      <c r="C19" s="3">
        <v>0</v>
      </c>
      <c r="D19" s="3">
        <v>0</v>
      </c>
      <c r="E19" s="3" t="s">
        <v>216</v>
      </c>
      <c r="F19" s="3" t="s">
        <v>363</v>
      </c>
    </row>
    <row r="20" spans="1:6">
      <c r="A20" s="3">
        <v>17</v>
      </c>
      <c r="B20" s="18" t="s">
        <v>366</v>
      </c>
      <c r="C20" s="3">
        <v>0</v>
      </c>
      <c r="D20" s="3">
        <v>0</v>
      </c>
      <c r="E20" s="3" t="s">
        <v>216</v>
      </c>
      <c r="F20" s="3" t="s">
        <v>363</v>
      </c>
    </row>
    <row r="21" spans="1:6">
      <c r="A21" s="3">
        <v>18</v>
      </c>
      <c r="B21" s="18" t="s">
        <v>366</v>
      </c>
      <c r="C21" s="3">
        <v>0</v>
      </c>
      <c r="D21" s="3">
        <v>0</v>
      </c>
      <c r="E21" s="3" t="s">
        <v>216</v>
      </c>
      <c r="F21" s="3" t="s">
        <v>363</v>
      </c>
    </row>
    <row r="22" spans="1:6">
      <c r="A22" s="3">
        <v>19</v>
      </c>
      <c r="B22" s="18" t="s">
        <v>366</v>
      </c>
      <c r="C22" s="3">
        <v>0</v>
      </c>
      <c r="D22" s="3">
        <v>0</v>
      </c>
      <c r="E22" s="3" t="s">
        <v>216</v>
      </c>
      <c r="F22" s="3" t="s">
        <v>363</v>
      </c>
    </row>
    <row r="23" spans="1:6">
      <c r="A23" s="3">
        <v>20</v>
      </c>
      <c r="B23" s="18" t="s">
        <v>366</v>
      </c>
      <c r="C23" s="3">
        <v>0</v>
      </c>
      <c r="D23" s="3">
        <v>0</v>
      </c>
      <c r="E23" s="3" t="s">
        <v>216</v>
      </c>
      <c r="F23" s="3" t="s">
        <v>363</v>
      </c>
    </row>
    <row r="24" spans="1:6">
      <c r="A24" s="3">
        <v>21</v>
      </c>
      <c r="B24" s="18" t="s">
        <v>366</v>
      </c>
      <c r="C24" s="3">
        <v>0</v>
      </c>
      <c r="D24" s="3">
        <v>0</v>
      </c>
      <c r="E24" s="3" t="s">
        <v>216</v>
      </c>
      <c r="F24" s="3" t="s">
        <v>363</v>
      </c>
    </row>
    <row r="25" spans="1:6">
      <c r="A25" s="3">
        <v>22</v>
      </c>
      <c r="B25" s="18" t="s">
        <v>366</v>
      </c>
      <c r="C25" s="3">
        <v>0</v>
      </c>
      <c r="D25" s="3">
        <v>0</v>
      </c>
      <c r="E25" s="3" t="s">
        <v>216</v>
      </c>
      <c r="F25" s="3" t="s">
        <v>363</v>
      </c>
    </row>
    <row r="26" spans="1:6">
      <c r="A26" s="3">
        <v>23</v>
      </c>
      <c r="B26" s="18" t="s">
        <v>366</v>
      </c>
      <c r="C26" s="3">
        <v>0</v>
      </c>
      <c r="D26" s="3">
        <v>0</v>
      </c>
      <c r="E26" s="3" t="s">
        <v>216</v>
      </c>
      <c r="F26" s="3" t="s">
        <v>363</v>
      </c>
    </row>
    <row r="27" spans="1:6">
      <c r="A27" s="3">
        <v>24</v>
      </c>
      <c r="B27" s="18" t="s">
        <v>366</v>
      </c>
      <c r="C27" s="3">
        <v>0</v>
      </c>
      <c r="D27" s="3">
        <v>0</v>
      </c>
      <c r="E27" s="3" t="s">
        <v>216</v>
      </c>
      <c r="F27" s="3" t="s">
        <v>363</v>
      </c>
    </row>
    <row r="28" spans="1:6">
      <c r="A28" s="3">
        <v>25</v>
      </c>
      <c r="B28" s="18" t="s">
        <v>366</v>
      </c>
      <c r="C28" s="3">
        <v>0</v>
      </c>
      <c r="D28" s="3">
        <v>0</v>
      </c>
      <c r="E28" s="3" t="s">
        <v>216</v>
      </c>
      <c r="F28" s="3" t="s">
        <v>363</v>
      </c>
    </row>
    <row r="29" spans="1:6">
      <c r="A29" s="3">
        <v>26</v>
      </c>
      <c r="B29" s="18" t="s">
        <v>366</v>
      </c>
      <c r="C29" s="3">
        <v>0</v>
      </c>
      <c r="D29" s="3">
        <v>0</v>
      </c>
      <c r="E29" s="3" t="s">
        <v>216</v>
      </c>
      <c r="F29" s="3" t="s">
        <v>363</v>
      </c>
    </row>
    <row r="30" spans="1:6">
      <c r="A30" s="3">
        <v>27</v>
      </c>
      <c r="B30" s="18" t="s">
        <v>366</v>
      </c>
      <c r="C30" s="3">
        <v>0</v>
      </c>
      <c r="D30" s="3">
        <v>0</v>
      </c>
      <c r="E30" s="3" t="s">
        <v>216</v>
      </c>
      <c r="F30" s="3" t="s">
        <v>363</v>
      </c>
    </row>
    <row r="31" spans="1:6">
      <c r="A31" s="3">
        <v>28</v>
      </c>
      <c r="B31" s="18" t="s">
        <v>366</v>
      </c>
      <c r="C31" s="3">
        <v>0</v>
      </c>
      <c r="D31" s="3">
        <v>0</v>
      </c>
      <c r="E31" s="3" t="s">
        <v>216</v>
      </c>
      <c r="F31" s="3" t="s">
        <v>363</v>
      </c>
    </row>
    <row r="32" spans="1:6">
      <c r="A32" s="3">
        <v>29</v>
      </c>
      <c r="B32" s="18" t="s">
        <v>366</v>
      </c>
      <c r="C32" s="3">
        <v>0</v>
      </c>
      <c r="D32" s="3">
        <v>0</v>
      </c>
      <c r="E32" s="3" t="s">
        <v>216</v>
      </c>
      <c r="F32" s="3" t="s">
        <v>363</v>
      </c>
    </row>
    <row r="33" spans="1:6">
      <c r="A33" s="3">
        <v>30</v>
      </c>
      <c r="B33" s="18" t="s">
        <v>366</v>
      </c>
      <c r="C33" s="3">
        <v>0</v>
      </c>
      <c r="D33" s="3">
        <v>0</v>
      </c>
      <c r="E33" s="3" t="s">
        <v>216</v>
      </c>
      <c r="F33" s="3" t="s">
        <v>363</v>
      </c>
    </row>
    <row r="34" spans="1:6">
      <c r="A34" s="3">
        <v>31</v>
      </c>
      <c r="B34" s="18" t="s">
        <v>366</v>
      </c>
      <c r="C34" s="3">
        <v>0</v>
      </c>
      <c r="D34" s="3">
        <v>0</v>
      </c>
      <c r="E34" s="3" t="s">
        <v>216</v>
      </c>
      <c r="F34" s="3" t="s">
        <v>363</v>
      </c>
    </row>
    <row r="35" spans="1:6">
      <c r="A35" s="3">
        <v>32</v>
      </c>
      <c r="B35" s="18" t="s">
        <v>366</v>
      </c>
      <c r="C35" s="3">
        <v>0</v>
      </c>
      <c r="D35" s="3">
        <v>0</v>
      </c>
      <c r="E35" s="3" t="s">
        <v>216</v>
      </c>
      <c r="F35" s="3" t="s">
        <v>363</v>
      </c>
    </row>
    <row r="36" spans="1:6">
      <c r="A36" s="3">
        <v>33</v>
      </c>
      <c r="B36" s="18" t="s">
        <v>366</v>
      </c>
      <c r="C36" s="3">
        <v>0</v>
      </c>
      <c r="D36" s="3">
        <v>0</v>
      </c>
      <c r="E36" s="3" t="s">
        <v>216</v>
      </c>
      <c r="F36" s="3" t="s">
        <v>363</v>
      </c>
    </row>
    <row r="37" spans="1:6">
      <c r="A37" s="3">
        <v>34</v>
      </c>
      <c r="B37" s="18" t="s">
        <v>366</v>
      </c>
      <c r="C37" s="3">
        <v>0</v>
      </c>
      <c r="D37" s="3">
        <v>0</v>
      </c>
      <c r="E37" s="3" t="s">
        <v>216</v>
      </c>
      <c r="F37" s="3" t="s">
        <v>363</v>
      </c>
    </row>
    <row r="38" spans="1:6">
      <c r="A38" s="3">
        <v>35</v>
      </c>
      <c r="B38" s="18" t="s">
        <v>366</v>
      </c>
      <c r="C38" s="3">
        <v>0</v>
      </c>
      <c r="D38" s="3">
        <v>0</v>
      </c>
      <c r="E38" s="3" t="s">
        <v>216</v>
      </c>
      <c r="F38" s="3" t="s">
        <v>363</v>
      </c>
    </row>
    <row r="39" spans="1:6">
      <c r="A39" s="3">
        <v>36</v>
      </c>
      <c r="B39" s="18" t="s">
        <v>366</v>
      </c>
      <c r="C39" s="3">
        <v>0</v>
      </c>
      <c r="D39" s="3">
        <v>0</v>
      </c>
      <c r="E39" s="3" t="s">
        <v>216</v>
      </c>
      <c r="F39" s="3" t="s">
        <v>363</v>
      </c>
    </row>
    <row r="40" spans="1:6">
      <c r="A40" s="3">
        <v>37</v>
      </c>
      <c r="B40" s="18" t="s">
        <v>366</v>
      </c>
      <c r="C40" s="3">
        <v>0</v>
      </c>
      <c r="D40" s="3">
        <v>0</v>
      </c>
      <c r="E40" s="3" t="s">
        <v>216</v>
      </c>
      <c r="F40" s="3" t="s">
        <v>363</v>
      </c>
    </row>
    <row r="41" spans="1:6">
      <c r="A41" s="3">
        <v>38</v>
      </c>
      <c r="B41" s="18" t="s">
        <v>366</v>
      </c>
      <c r="C41" s="3">
        <v>0</v>
      </c>
      <c r="D41" s="3">
        <v>0</v>
      </c>
      <c r="E41" s="3" t="s">
        <v>216</v>
      </c>
      <c r="F41" s="3" t="s">
        <v>363</v>
      </c>
    </row>
    <row r="42" spans="1:6">
      <c r="A42" s="3">
        <v>39</v>
      </c>
      <c r="B42" s="18" t="s">
        <v>366</v>
      </c>
      <c r="C42" s="3">
        <v>0</v>
      </c>
      <c r="D42" s="3">
        <v>0</v>
      </c>
      <c r="E42" s="3" t="s">
        <v>216</v>
      </c>
      <c r="F42" s="3" t="s">
        <v>363</v>
      </c>
    </row>
    <row r="43" spans="1:6">
      <c r="A43" s="3">
        <v>40</v>
      </c>
      <c r="B43" s="18" t="s">
        <v>366</v>
      </c>
      <c r="C43" s="3">
        <v>0</v>
      </c>
      <c r="D43" s="3">
        <v>0</v>
      </c>
      <c r="E43" s="3" t="s">
        <v>216</v>
      </c>
      <c r="F43" s="3" t="s">
        <v>363</v>
      </c>
    </row>
    <row r="44" spans="1:6">
      <c r="A44" s="3">
        <v>41</v>
      </c>
      <c r="B44" s="18" t="s">
        <v>366</v>
      </c>
      <c r="C44" s="3">
        <v>0</v>
      </c>
      <c r="D44" s="3">
        <v>0</v>
      </c>
      <c r="E44" s="3" t="s">
        <v>216</v>
      </c>
      <c r="F44" s="3" t="s">
        <v>363</v>
      </c>
    </row>
    <row r="45" spans="1:6">
      <c r="A45" s="3">
        <v>42</v>
      </c>
      <c r="B45" s="18" t="s">
        <v>366</v>
      </c>
      <c r="C45" s="3">
        <v>0</v>
      </c>
      <c r="D45" s="3">
        <v>0</v>
      </c>
      <c r="E45" s="3" t="s">
        <v>216</v>
      </c>
      <c r="F45" s="3" t="s">
        <v>363</v>
      </c>
    </row>
    <row r="46" spans="1:6">
      <c r="A46" s="3">
        <v>43</v>
      </c>
      <c r="B46" s="18" t="s">
        <v>366</v>
      </c>
      <c r="C46" s="3">
        <v>0</v>
      </c>
      <c r="D46" s="3">
        <v>0</v>
      </c>
      <c r="E46" s="3" t="s">
        <v>216</v>
      </c>
      <c r="F46" s="3" t="s">
        <v>363</v>
      </c>
    </row>
    <row r="47" spans="1:6">
      <c r="A47" s="3">
        <v>44</v>
      </c>
      <c r="B47" s="18" t="s">
        <v>366</v>
      </c>
      <c r="C47" s="3">
        <v>0</v>
      </c>
      <c r="D47" s="3">
        <v>0</v>
      </c>
      <c r="E47" s="3" t="s">
        <v>216</v>
      </c>
      <c r="F47" s="3" t="s">
        <v>363</v>
      </c>
    </row>
    <row r="48" spans="1:6">
      <c r="A48" s="3">
        <v>45</v>
      </c>
      <c r="B48" s="18" t="s">
        <v>366</v>
      </c>
      <c r="C48" s="3">
        <v>0</v>
      </c>
      <c r="D48" s="3">
        <v>0</v>
      </c>
      <c r="E48" s="3" t="s">
        <v>216</v>
      </c>
      <c r="F48" s="3" t="s">
        <v>363</v>
      </c>
    </row>
    <row r="49" spans="1:6">
      <c r="A49" s="3">
        <v>46</v>
      </c>
      <c r="B49" s="18" t="s">
        <v>366</v>
      </c>
      <c r="C49" s="3">
        <v>0</v>
      </c>
      <c r="D49" s="3">
        <v>0</v>
      </c>
      <c r="E49" s="3" t="s">
        <v>216</v>
      </c>
      <c r="F49" s="3" t="s">
        <v>363</v>
      </c>
    </row>
    <row r="50" spans="1:6">
      <c r="A50" s="3">
        <v>47</v>
      </c>
      <c r="B50" s="18" t="s">
        <v>366</v>
      </c>
      <c r="C50" s="3">
        <v>0</v>
      </c>
      <c r="D50" s="3">
        <v>0</v>
      </c>
      <c r="E50" s="3" t="s">
        <v>216</v>
      </c>
      <c r="F50" s="3" t="s">
        <v>363</v>
      </c>
    </row>
    <row r="51" spans="1:6">
      <c r="A51" s="3">
        <v>48</v>
      </c>
      <c r="B51" s="18" t="s">
        <v>366</v>
      </c>
      <c r="C51" s="3">
        <v>0</v>
      </c>
      <c r="D51" s="3">
        <v>0</v>
      </c>
      <c r="E51" s="3" t="s">
        <v>216</v>
      </c>
      <c r="F51" s="3" t="s">
        <v>363</v>
      </c>
    </row>
    <row r="52" spans="1:6">
      <c r="A52" s="3">
        <v>49</v>
      </c>
      <c r="B52" s="18" t="s">
        <v>366</v>
      </c>
      <c r="C52" s="3">
        <v>0</v>
      </c>
      <c r="D52" s="3">
        <v>0</v>
      </c>
      <c r="E52" s="3" t="s">
        <v>216</v>
      </c>
      <c r="F52" s="3" t="s">
        <v>363</v>
      </c>
    </row>
    <row r="53" spans="1:6">
      <c r="A53" s="3">
        <v>50</v>
      </c>
      <c r="B53" s="18" t="s">
        <v>366</v>
      </c>
      <c r="C53" s="3">
        <v>0</v>
      </c>
      <c r="D53" s="3">
        <v>0</v>
      </c>
      <c r="E53" s="3" t="s">
        <v>216</v>
      </c>
      <c r="F53" s="3" t="s">
        <v>363</v>
      </c>
    </row>
    <row r="54" spans="1:6">
      <c r="A54" s="3">
        <v>51</v>
      </c>
      <c r="B54" s="18" t="s">
        <v>366</v>
      </c>
      <c r="C54" s="3">
        <v>0</v>
      </c>
      <c r="D54" s="3">
        <v>0</v>
      </c>
      <c r="E54" s="3" t="s">
        <v>216</v>
      </c>
      <c r="F54" s="3" t="s">
        <v>363</v>
      </c>
    </row>
    <row r="55" spans="1:6">
      <c r="A55" s="26">
        <v>52</v>
      </c>
      <c r="B55" s="18" t="s">
        <v>366</v>
      </c>
      <c r="C55" s="26">
        <v>0</v>
      </c>
      <c r="D55" s="26">
        <v>0</v>
      </c>
      <c r="E55" s="26" t="s">
        <v>216</v>
      </c>
      <c r="F55" s="26" t="s">
        <v>363</v>
      </c>
    </row>
    <row r="56" spans="1:6">
      <c r="A56" s="26">
        <v>53</v>
      </c>
      <c r="B56" s="18" t="s">
        <v>366</v>
      </c>
      <c r="C56" s="26">
        <v>0</v>
      </c>
      <c r="D56" s="26">
        <v>0</v>
      </c>
      <c r="E56" s="26" t="s">
        <v>216</v>
      </c>
      <c r="F56" s="26" t="s">
        <v>363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6"/>
  <sheetViews>
    <sheetView topLeftCell="A45" workbookViewId="0">
      <selection activeCell="B58" sqref="B58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  <col min="7" max="7" width="14" customWidth="1"/>
  </cols>
  <sheetData>
    <row r="1" spans="1:7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7" hidden="1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7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7">
      <c r="A4" s="3">
        <v>1</v>
      </c>
      <c r="B4" s="27" t="s">
        <v>386</v>
      </c>
      <c r="C4" s="3">
        <f>10881.57+1006.95+5259.47+1006.95</f>
        <v>18154.940000000002</v>
      </c>
      <c r="D4" s="35">
        <f>10881.57+1006.95+5259.47+1006.95</f>
        <v>18154.940000000002</v>
      </c>
      <c r="E4" s="3" t="s">
        <v>216</v>
      </c>
      <c r="F4" s="3" t="s">
        <v>367</v>
      </c>
      <c r="G4" s="8"/>
    </row>
    <row r="5" spans="1:7">
      <c r="A5" s="3">
        <v>2</v>
      </c>
      <c r="B5" s="27" t="s">
        <v>386</v>
      </c>
      <c r="C5" s="3">
        <f>3947.29+365.27+3511.05+365.27</f>
        <v>8188.8799999999992</v>
      </c>
      <c r="D5" s="35">
        <f>3947.29+365.27+3511.05+365.27</f>
        <v>8188.8799999999992</v>
      </c>
      <c r="E5" s="3" t="s">
        <v>216</v>
      </c>
      <c r="F5" s="3" t="s">
        <v>367</v>
      </c>
      <c r="G5" s="8"/>
    </row>
    <row r="6" spans="1:7">
      <c r="A6" s="3">
        <v>3</v>
      </c>
      <c r="B6" s="27" t="s">
        <v>386</v>
      </c>
      <c r="C6" s="3">
        <f>3947.29+1940.16+365.27</f>
        <v>6252.7199999999993</v>
      </c>
      <c r="D6" s="35">
        <f>3947.29+1940.16+365.27</f>
        <v>6252.7199999999993</v>
      </c>
      <c r="E6" s="3" t="s">
        <v>216</v>
      </c>
      <c r="F6" s="3" t="s">
        <v>367</v>
      </c>
      <c r="G6" s="8"/>
    </row>
    <row r="7" spans="1:7">
      <c r="A7" s="3">
        <v>4</v>
      </c>
      <c r="B7" s="27" t="s">
        <v>386</v>
      </c>
      <c r="C7" s="3">
        <f>39313.26+56015.9</f>
        <v>95329.16</v>
      </c>
      <c r="D7" s="35">
        <f>39313.26+56015.9</f>
        <v>95329.16</v>
      </c>
      <c r="E7" s="3" t="s">
        <v>216</v>
      </c>
      <c r="F7" s="3" t="s">
        <v>367</v>
      </c>
      <c r="G7" s="8"/>
    </row>
    <row r="8" spans="1:7">
      <c r="A8" s="3">
        <v>5</v>
      </c>
      <c r="B8" s="27" t="s">
        <v>386</v>
      </c>
      <c r="C8" s="3">
        <f>8407.56+22531.73</f>
        <v>30939.29</v>
      </c>
      <c r="D8" s="35">
        <f>8407.56+22531.73</f>
        <v>30939.29</v>
      </c>
      <c r="E8" s="3" t="s">
        <v>216</v>
      </c>
      <c r="F8" s="3" t="s">
        <v>367</v>
      </c>
      <c r="G8" s="8"/>
    </row>
    <row r="9" spans="1:7">
      <c r="A9" s="3">
        <v>6</v>
      </c>
      <c r="B9" s="27" t="s">
        <v>386</v>
      </c>
      <c r="C9" s="3">
        <f>13729.38+22421.67</f>
        <v>36151.049999999996</v>
      </c>
      <c r="D9" s="35">
        <f>13729.38+22421.67</f>
        <v>36151.049999999996</v>
      </c>
      <c r="E9" s="3" t="s">
        <v>216</v>
      </c>
      <c r="F9" s="3" t="s">
        <v>367</v>
      </c>
      <c r="G9" s="8"/>
    </row>
    <row r="10" spans="1:7">
      <c r="A10" s="3">
        <v>7</v>
      </c>
      <c r="B10" s="27" t="s">
        <v>386</v>
      </c>
      <c r="C10" s="3">
        <f>13776.42+25714.9</f>
        <v>39491.32</v>
      </c>
      <c r="D10" s="35">
        <f>13776.42+25714.9</f>
        <v>39491.32</v>
      </c>
      <c r="E10" s="3" t="s">
        <v>216</v>
      </c>
      <c r="F10" s="3" t="s">
        <v>367</v>
      </c>
      <c r="G10" s="8"/>
    </row>
    <row r="11" spans="1:7">
      <c r="A11" s="3">
        <v>8</v>
      </c>
      <c r="B11" s="27" t="s">
        <v>386</v>
      </c>
      <c r="C11" s="3">
        <f>3947.29+1940.16+365.27</f>
        <v>6252.7199999999993</v>
      </c>
      <c r="D11" s="35">
        <f>3947.29+1940.16+365.27</f>
        <v>6252.7199999999993</v>
      </c>
      <c r="E11" s="3" t="s">
        <v>216</v>
      </c>
      <c r="F11" s="3" t="s">
        <v>367</v>
      </c>
      <c r="G11" s="8"/>
    </row>
    <row r="12" spans="1:7">
      <c r="A12" s="3">
        <v>9</v>
      </c>
      <c r="B12" s="27" t="s">
        <v>386</v>
      </c>
      <c r="C12" s="3">
        <f>8407.56+19198.4</f>
        <v>27605.96</v>
      </c>
      <c r="D12" s="35">
        <f>8407.56+19198.4</f>
        <v>27605.96</v>
      </c>
      <c r="E12" s="3" t="s">
        <v>216</v>
      </c>
      <c r="F12" s="3" t="s">
        <v>367</v>
      </c>
      <c r="G12" s="8"/>
    </row>
    <row r="13" spans="1:7">
      <c r="A13" s="3">
        <v>10</v>
      </c>
      <c r="B13" s="27" t="s">
        <v>386</v>
      </c>
      <c r="C13" s="3">
        <f>6946.38+18792.23</f>
        <v>25738.61</v>
      </c>
      <c r="D13" s="35">
        <f>6946.38+18792.23</f>
        <v>25738.61</v>
      </c>
      <c r="E13" s="3" t="s">
        <v>216</v>
      </c>
      <c r="F13" s="3" t="s">
        <v>367</v>
      </c>
      <c r="G13" s="8"/>
    </row>
    <row r="14" spans="1:7">
      <c r="A14" s="3">
        <v>11</v>
      </c>
      <c r="B14" s="27" t="s">
        <v>386</v>
      </c>
      <c r="C14" s="3">
        <f>30567.6+45737.7</f>
        <v>76305.299999999988</v>
      </c>
      <c r="D14" s="35">
        <f>30567.6+45737.7</f>
        <v>76305.299999999988</v>
      </c>
      <c r="E14" s="3" t="s">
        <v>216</v>
      </c>
      <c r="F14" s="3" t="s">
        <v>367</v>
      </c>
      <c r="G14" s="8"/>
    </row>
    <row r="15" spans="1:7">
      <c r="A15" s="3">
        <v>12</v>
      </c>
      <c r="B15" s="27" t="s">
        <v>386</v>
      </c>
      <c r="C15" s="3">
        <f>9050.16+16038.4</f>
        <v>25088.559999999998</v>
      </c>
      <c r="D15" s="35">
        <f>9050.16+16038.4</f>
        <v>25088.559999999998</v>
      </c>
      <c r="E15" s="3" t="s">
        <v>216</v>
      </c>
      <c r="F15" s="3" t="s">
        <v>367</v>
      </c>
      <c r="G15" s="8"/>
    </row>
    <row r="16" spans="1:7">
      <c r="A16" s="3">
        <v>13</v>
      </c>
      <c r="B16" s="27" t="s">
        <v>386</v>
      </c>
      <c r="C16" s="3">
        <f>1434.18+3151.05</f>
        <v>4585.2300000000005</v>
      </c>
      <c r="D16" s="35">
        <f>1434.18+3151.05</f>
        <v>4585.2300000000005</v>
      </c>
      <c r="E16" s="3" t="s">
        <v>216</v>
      </c>
      <c r="F16" s="3" t="s">
        <v>367</v>
      </c>
      <c r="G16" s="32"/>
    </row>
    <row r="17" spans="1:7">
      <c r="A17" s="3">
        <v>14</v>
      </c>
      <c r="B17" s="27" t="s">
        <v>386</v>
      </c>
      <c r="C17" s="3">
        <f>5125.55+459+1294.8+459</f>
        <v>7338.35</v>
      </c>
      <c r="D17" s="35">
        <f>5125.55+459+1294.8+459</f>
        <v>7338.35</v>
      </c>
      <c r="E17" s="3" t="s">
        <v>216</v>
      </c>
      <c r="F17" s="3" t="s">
        <v>367</v>
      </c>
      <c r="G17" s="8"/>
    </row>
    <row r="18" spans="1:7">
      <c r="A18" s="3">
        <v>15</v>
      </c>
      <c r="B18" s="27" t="s">
        <v>386</v>
      </c>
      <c r="C18" s="3">
        <f>17505.18+34942.5</f>
        <v>52447.68</v>
      </c>
      <c r="D18" s="35">
        <f>17505.18+34942.5</f>
        <v>52447.68</v>
      </c>
      <c r="E18" s="3" t="s">
        <v>216</v>
      </c>
      <c r="F18" s="3" t="s">
        <v>367</v>
      </c>
      <c r="G18" s="8"/>
    </row>
    <row r="19" spans="1:7">
      <c r="A19" s="3">
        <v>16</v>
      </c>
      <c r="B19" s="27" t="s">
        <v>386</v>
      </c>
      <c r="C19" s="3">
        <f>13051.92+24852.4</f>
        <v>37904.32</v>
      </c>
      <c r="D19" s="35">
        <f>13051.92+24852.4</f>
        <v>37904.32</v>
      </c>
      <c r="E19" s="3" t="s">
        <v>216</v>
      </c>
      <c r="F19" s="3" t="s">
        <v>367</v>
      </c>
      <c r="G19" s="8"/>
    </row>
    <row r="20" spans="1:7">
      <c r="A20" s="3">
        <v>17</v>
      </c>
      <c r="B20" s="27" t="s">
        <v>386</v>
      </c>
      <c r="C20" s="3">
        <f>11240.46+25029.23</f>
        <v>36269.69</v>
      </c>
      <c r="D20" s="35">
        <f>11240.46+25029.23</f>
        <v>36269.69</v>
      </c>
      <c r="E20" s="3" t="s">
        <v>216</v>
      </c>
      <c r="F20" s="3" t="s">
        <v>367</v>
      </c>
      <c r="G20" s="8"/>
    </row>
    <row r="21" spans="1:7">
      <c r="A21" s="3">
        <v>18</v>
      </c>
      <c r="B21" s="27" t="s">
        <v>386</v>
      </c>
      <c r="C21" s="3">
        <f>9050.16+19884.23</f>
        <v>28934.39</v>
      </c>
      <c r="D21" s="35">
        <f>9050.16+19884.23</f>
        <v>28934.39</v>
      </c>
      <c r="E21" s="3" t="s">
        <v>216</v>
      </c>
      <c r="F21" s="3" t="s">
        <v>367</v>
      </c>
      <c r="G21" s="8"/>
    </row>
    <row r="22" spans="1:7">
      <c r="A22" s="3">
        <v>19</v>
      </c>
      <c r="B22" s="27" t="s">
        <v>386</v>
      </c>
      <c r="C22" s="3">
        <f>8403.78+20360.57</f>
        <v>28764.35</v>
      </c>
      <c r="D22" s="35">
        <f>8403.78+20360.57</f>
        <v>28764.35</v>
      </c>
      <c r="E22" s="3" t="s">
        <v>216</v>
      </c>
      <c r="F22" s="3" t="s">
        <v>367</v>
      </c>
      <c r="G22" s="8"/>
    </row>
    <row r="23" spans="1:7">
      <c r="A23" s="3">
        <v>20</v>
      </c>
      <c r="B23" s="27" t="s">
        <v>386</v>
      </c>
      <c r="C23" s="3">
        <f>8403.78+15193.9</f>
        <v>23597.68</v>
      </c>
      <c r="D23" s="35">
        <f>8403.78+15193.9</f>
        <v>23597.68</v>
      </c>
      <c r="E23" s="3" t="s">
        <v>216</v>
      </c>
      <c r="F23" s="3" t="s">
        <v>367</v>
      </c>
      <c r="G23" s="8"/>
    </row>
    <row r="24" spans="1:7" s="34" customFormat="1">
      <c r="A24" s="34">
        <v>21</v>
      </c>
      <c r="B24" s="34" t="s">
        <v>386</v>
      </c>
      <c r="C24" s="34">
        <f>8403.78+15114.73</f>
        <v>23518.510000000002</v>
      </c>
      <c r="D24" s="34">
        <f>8403.78+15114.73</f>
        <v>23518.510000000002</v>
      </c>
      <c r="E24" s="34" t="s">
        <v>216</v>
      </c>
      <c r="F24" s="34" t="s">
        <v>367</v>
      </c>
      <c r="G24" s="32"/>
    </row>
    <row r="25" spans="1:7">
      <c r="A25" s="3">
        <v>22</v>
      </c>
      <c r="B25" s="27" t="s">
        <v>386</v>
      </c>
      <c r="C25" s="3">
        <f>8403.78+15114.73</f>
        <v>23518.510000000002</v>
      </c>
      <c r="D25" s="35">
        <f>8403.78+15114.73</f>
        <v>23518.510000000002</v>
      </c>
      <c r="E25" s="3" t="s">
        <v>216</v>
      </c>
      <c r="F25" s="3" t="s">
        <v>367</v>
      </c>
      <c r="G25" s="8"/>
    </row>
    <row r="26" spans="1:7">
      <c r="A26" s="3">
        <v>23</v>
      </c>
      <c r="B26" s="27" t="s">
        <v>386</v>
      </c>
      <c r="C26" s="3">
        <f>8403.78+15143.9</f>
        <v>23547.68</v>
      </c>
      <c r="D26" s="35">
        <f>8403.78+15143.9</f>
        <v>23547.68</v>
      </c>
      <c r="E26" s="3" t="s">
        <v>216</v>
      </c>
      <c r="F26" s="3" t="s">
        <v>367</v>
      </c>
      <c r="G26" s="8"/>
    </row>
    <row r="27" spans="1:7">
      <c r="A27" s="3">
        <v>24</v>
      </c>
      <c r="B27" s="27" t="s">
        <v>386</v>
      </c>
      <c r="C27" s="3">
        <f>3947.29+2913.74+365.27</f>
        <v>7226.2999999999993</v>
      </c>
      <c r="D27" s="35">
        <f>3947.29+2913.74+365.27</f>
        <v>7226.2999999999993</v>
      </c>
      <c r="E27" s="3" t="s">
        <v>216</v>
      </c>
      <c r="F27" s="3" t="s">
        <v>367</v>
      </c>
      <c r="G27" s="8"/>
    </row>
    <row r="28" spans="1:7">
      <c r="A28" s="3">
        <v>25</v>
      </c>
      <c r="B28" s="27" t="s">
        <v>386</v>
      </c>
      <c r="C28" s="3">
        <v>12213.61</v>
      </c>
      <c r="D28" s="35">
        <v>12213.61</v>
      </c>
      <c r="E28" s="3" t="s">
        <v>216</v>
      </c>
      <c r="F28" s="3" t="s">
        <v>367</v>
      </c>
      <c r="G28" s="8"/>
    </row>
    <row r="29" spans="1:7">
      <c r="A29" s="3">
        <v>26</v>
      </c>
      <c r="B29" s="27" t="s">
        <v>386</v>
      </c>
      <c r="C29" s="3">
        <f>3947.29+1940.29+365.7</f>
        <v>6253.28</v>
      </c>
      <c r="D29" s="35">
        <f>3947.29+1940.29+365.7</f>
        <v>6253.28</v>
      </c>
      <c r="E29" s="3" t="s">
        <v>216</v>
      </c>
      <c r="F29" s="3" t="s">
        <v>367</v>
      </c>
      <c r="G29" s="8"/>
    </row>
    <row r="30" spans="1:7">
      <c r="A30" s="3">
        <v>27</v>
      </c>
      <c r="B30" s="27" t="s">
        <v>386</v>
      </c>
      <c r="C30" s="3">
        <v>24805.1</v>
      </c>
      <c r="D30" s="35">
        <v>24805.1</v>
      </c>
      <c r="E30" s="3" t="s">
        <v>216</v>
      </c>
      <c r="F30" s="3" t="s">
        <v>367</v>
      </c>
      <c r="G30" s="8"/>
    </row>
    <row r="31" spans="1:7">
      <c r="A31" s="3">
        <v>28</v>
      </c>
      <c r="B31" s="27" t="s">
        <v>386</v>
      </c>
      <c r="C31" s="3">
        <f>11311.02+22429.9</f>
        <v>33740.92</v>
      </c>
      <c r="D31" s="35">
        <f>11311.02+22429.9</f>
        <v>33740.92</v>
      </c>
      <c r="E31" s="3" t="s">
        <v>216</v>
      </c>
      <c r="F31" s="3" t="s">
        <v>367</v>
      </c>
      <c r="G31" s="8"/>
    </row>
    <row r="32" spans="1:7">
      <c r="A32" s="3">
        <v>29</v>
      </c>
      <c r="B32" s="27" t="s">
        <v>386</v>
      </c>
      <c r="C32" s="3">
        <f>9050.16+21878.51</f>
        <v>30928.67</v>
      </c>
      <c r="D32" s="35">
        <f>9050.16+21878.51</f>
        <v>30928.67</v>
      </c>
      <c r="E32" s="3" t="s">
        <v>216</v>
      </c>
      <c r="F32" s="3" t="s">
        <v>367</v>
      </c>
      <c r="G32" s="8"/>
    </row>
    <row r="33" spans="1:7">
      <c r="A33" s="3">
        <v>30</v>
      </c>
      <c r="B33" s="27" t="s">
        <v>386</v>
      </c>
      <c r="C33" s="3">
        <f>9050.16+20730.3</f>
        <v>29780.46</v>
      </c>
      <c r="D33" s="35">
        <f>9050.16+20730.3</f>
        <v>29780.46</v>
      </c>
      <c r="E33" s="3" t="s">
        <v>216</v>
      </c>
      <c r="F33" s="3" t="s">
        <v>367</v>
      </c>
      <c r="G33" s="8"/>
    </row>
    <row r="34" spans="1:7">
      <c r="A34" s="3">
        <v>31</v>
      </c>
      <c r="B34" s="27" t="s">
        <v>386</v>
      </c>
      <c r="C34" s="3">
        <f>9050.16+22513.16</f>
        <v>31563.32</v>
      </c>
      <c r="D34" s="35">
        <f>9050.16+22513.16</f>
        <v>31563.32</v>
      </c>
      <c r="E34" s="3" t="s">
        <v>216</v>
      </c>
      <c r="F34" s="3" t="s">
        <v>367</v>
      </c>
      <c r="G34" s="8"/>
    </row>
    <row r="35" spans="1:7">
      <c r="A35" s="3">
        <v>32</v>
      </c>
      <c r="B35" s="27" t="s">
        <v>386</v>
      </c>
      <c r="C35" s="3">
        <f>9050.16+18207.84</f>
        <v>27258</v>
      </c>
      <c r="D35" s="35">
        <f>9050.16+18207.84</f>
        <v>27258</v>
      </c>
      <c r="E35" s="3" t="s">
        <v>216</v>
      </c>
      <c r="F35" s="3" t="s">
        <v>367</v>
      </c>
      <c r="G35" s="8"/>
    </row>
    <row r="36" spans="1:7">
      <c r="A36" s="3">
        <v>33</v>
      </c>
      <c r="B36" s="27" t="s">
        <v>386</v>
      </c>
      <c r="C36" s="3">
        <v>18441.7</v>
      </c>
      <c r="D36" s="35">
        <v>18441.7</v>
      </c>
      <c r="E36" s="3" t="s">
        <v>216</v>
      </c>
      <c r="F36" s="3" t="s">
        <v>367</v>
      </c>
      <c r="G36" s="8"/>
    </row>
    <row r="37" spans="1:7">
      <c r="A37" s="3">
        <v>34</v>
      </c>
      <c r="B37" s="27" t="s">
        <v>386</v>
      </c>
      <c r="C37" s="3">
        <f>11311.02+25863.232</f>
        <v>37174.252</v>
      </c>
      <c r="D37" s="35">
        <f>11311.02+25863.232</f>
        <v>37174.252</v>
      </c>
      <c r="E37" s="3" t="s">
        <v>216</v>
      </c>
      <c r="F37" s="3" t="s">
        <v>367</v>
      </c>
      <c r="G37" s="8"/>
    </row>
    <row r="38" spans="1:7">
      <c r="A38" s="3">
        <v>35</v>
      </c>
      <c r="B38" s="27" t="s">
        <v>386</v>
      </c>
      <c r="C38" s="3">
        <f>11311.02+19621.57</f>
        <v>30932.59</v>
      </c>
      <c r="D38" s="35">
        <f>11311.02+19621.57</f>
        <v>30932.59</v>
      </c>
      <c r="E38" s="3" t="s">
        <v>216</v>
      </c>
      <c r="F38" s="3" t="s">
        <v>367</v>
      </c>
      <c r="G38" s="8"/>
    </row>
    <row r="39" spans="1:7">
      <c r="A39" s="3">
        <v>36</v>
      </c>
      <c r="B39" s="27" t="s">
        <v>386</v>
      </c>
      <c r="C39" s="3">
        <v>17781.64</v>
      </c>
      <c r="D39" s="35">
        <v>17781.64</v>
      </c>
      <c r="E39" s="3" t="s">
        <v>216</v>
      </c>
      <c r="F39" s="3" t="s">
        <v>367</v>
      </c>
      <c r="G39" s="8"/>
    </row>
    <row r="40" spans="1:7">
      <c r="A40" s="3">
        <v>37</v>
      </c>
      <c r="B40" s="27" t="s">
        <v>386</v>
      </c>
      <c r="C40" s="3">
        <f>11311.02+19838.23</f>
        <v>31149.25</v>
      </c>
      <c r="D40" s="35">
        <f>11311.02+19838.23</f>
        <v>31149.25</v>
      </c>
      <c r="E40" s="3" t="s">
        <v>216</v>
      </c>
      <c r="F40" s="3" t="s">
        <v>367</v>
      </c>
      <c r="G40" s="8"/>
    </row>
    <row r="41" spans="1:7">
      <c r="A41" s="3">
        <v>38</v>
      </c>
      <c r="B41" s="27" t="s">
        <v>386</v>
      </c>
      <c r="C41" s="3">
        <f>11311.02+19187.9</f>
        <v>30498.920000000002</v>
      </c>
      <c r="D41" s="35">
        <f>11311.02+19187.9</f>
        <v>30498.920000000002</v>
      </c>
      <c r="E41" s="3" t="s">
        <v>216</v>
      </c>
      <c r="F41" s="3" t="s">
        <v>367</v>
      </c>
      <c r="G41" s="8"/>
    </row>
    <row r="42" spans="1:7">
      <c r="A42" s="3">
        <v>39</v>
      </c>
      <c r="B42" s="27" t="s">
        <v>386</v>
      </c>
      <c r="C42" s="3">
        <f>12118.68+20024.4</f>
        <v>32143.08</v>
      </c>
      <c r="D42" s="35">
        <f>12118.68+20024.4</f>
        <v>32143.08</v>
      </c>
      <c r="E42" s="3" t="s">
        <v>216</v>
      </c>
      <c r="F42" s="3" t="s">
        <v>367</v>
      </c>
      <c r="G42" s="8"/>
    </row>
    <row r="43" spans="1:7">
      <c r="A43" s="3">
        <v>40</v>
      </c>
      <c r="B43" s="27" t="s">
        <v>386</v>
      </c>
      <c r="C43" s="3">
        <f>9050.58+1913.9</f>
        <v>10964.48</v>
      </c>
      <c r="D43" s="35">
        <f>9050.58+1913.9</f>
        <v>10964.48</v>
      </c>
      <c r="E43" s="3" t="s">
        <v>216</v>
      </c>
      <c r="F43" s="3" t="s">
        <v>367</v>
      </c>
      <c r="G43" s="8"/>
    </row>
    <row r="44" spans="1:7">
      <c r="A44" s="3">
        <v>41</v>
      </c>
      <c r="B44" s="27" t="s">
        <v>386</v>
      </c>
      <c r="C44" s="3">
        <f>8699.53+15081.34</f>
        <v>23780.870000000003</v>
      </c>
      <c r="D44" s="35">
        <f>8699.53+15081.34</f>
        <v>23780.870000000003</v>
      </c>
      <c r="E44" s="3" t="s">
        <v>216</v>
      </c>
      <c r="F44" s="3" t="s">
        <v>367</v>
      </c>
      <c r="G44" s="8"/>
    </row>
    <row r="45" spans="1:7">
      <c r="A45" s="3">
        <v>42</v>
      </c>
      <c r="B45" s="27" t="s">
        <v>386</v>
      </c>
      <c r="C45" s="3">
        <f>6946.38+13458.9</f>
        <v>20405.28</v>
      </c>
      <c r="D45" s="35">
        <f>6946.38+13458.9</f>
        <v>20405.28</v>
      </c>
      <c r="E45" s="3" t="s">
        <v>216</v>
      </c>
      <c r="F45" s="3" t="s">
        <v>367</v>
      </c>
      <c r="G45" s="8"/>
    </row>
    <row r="46" spans="1:7">
      <c r="A46" s="3">
        <v>43</v>
      </c>
      <c r="B46" s="27" t="s">
        <v>386</v>
      </c>
      <c r="C46" s="3">
        <f>11410.14+18722.9</f>
        <v>30133.040000000001</v>
      </c>
      <c r="D46" s="35">
        <f>11410.14+18722.9</f>
        <v>30133.040000000001</v>
      </c>
      <c r="E46" s="3" t="s">
        <v>216</v>
      </c>
      <c r="F46" s="3" t="s">
        <v>367</v>
      </c>
      <c r="G46" s="8"/>
    </row>
    <row r="47" spans="1:7">
      <c r="A47" s="3">
        <v>44</v>
      </c>
      <c r="B47" s="27" t="s">
        <v>386</v>
      </c>
      <c r="C47" s="3">
        <f>6946.38+13408.9</f>
        <v>20355.28</v>
      </c>
      <c r="D47" s="35">
        <f>6946.38+13408.9</f>
        <v>20355.28</v>
      </c>
      <c r="E47" s="3" t="s">
        <v>216</v>
      </c>
      <c r="F47" s="3" t="s">
        <v>367</v>
      </c>
      <c r="G47" s="8"/>
    </row>
    <row r="48" spans="1:7">
      <c r="A48" s="3">
        <v>45</v>
      </c>
      <c r="B48" s="27" t="s">
        <v>386</v>
      </c>
      <c r="C48" s="3">
        <f>7476.42+15448.72</f>
        <v>22925.14</v>
      </c>
      <c r="D48" s="35">
        <f>7476.42+15448.72</f>
        <v>22925.14</v>
      </c>
      <c r="E48" s="3" t="s">
        <v>216</v>
      </c>
      <c r="F48" s="3" t="s">
        <v>367</v>
      </c>
      <c r="G48" s="8"/>
    </row>
    <row r="49" spans="1:7">
      <c r="A49" s="3">
        <v>46</v>
      </c>
      <c r="B49" s="27" t="s">
        <v>386</v>
      </c>
      <c r="C49" s="3">
        <f>6946.38+13379.73</f>
        <v>20326.11</v>
      </c>
      <c r="D49" s="35">
        <f>6946.38+13379.73</f>
        <v>20326.11</v>
      </c>
      <c r="E49" s="3" t="s">
        <v>216</v>
      </c>
      <c r="F49" s="3" t="s">
        <v>367</v>
      </c>
      <c r="G49" s="8"/>
    </row>
    <row r="50" spans="1:7">
      <c r="A50" s="3">
        <v>47</v>
      </c>
      <c r="B50" s="27" t="s">
        <v>386</v>
      </c>
      <c r="C50" s="3">
        <f t="shared" ref="C50:D52" si="0">6946.38+13200.57</f>
        <v>20146.95</v>
      </c>
      <c r="D50" s="35">
        <f t="shared" si="0"/>
        <v>20146.95</v>
      </c>
      <c r="E50" s="3" t="s">
        <v>216</v>
      </c>
      <c r="F50" s="3" t="s">
        <v>367</v>
      </c>
      <c r="G50" s="8"/>
    </row>
    <row r="51" spans="1:7">
      <c r="A51" s="3">
        <v>48</v>
      </c>
      <c r="B51" s="27" t="s">
        <v>386</v>
      </c>
      <c r="C51" s="3">
        <f t="shared" si="0"/>
        <v>20146.95</v>
      </c>
      <c r="D51" s="35">
        <f t="shared" si="0"/>
        <v>20146.95</v>
      </c>
      <c r="E51" s="3" t="s">
        <v>216</v>
      </c>
      <c r="F51" s="3" t="s">
        <v>367</v>
      </c>
      <c r="G51" s="8"/>
    </row>
    <row r="52" spans="1:7">
      <c r="A52" s="3">
        <v>49</v>
      </c>
      <c r="B52" s="27" t="s">
        <v>386</v>
      </c>
      <c r="C52" s="3">
        <f t="shared" si="0"/>
        <v>20146.95</v>
      </c>
      <c r="D52" s="35">
        <f t="shared" si="0"/>
        <v>20146.95</v>
      </c>
      <c r="E52" s="3" t="s">
        <v>216</v>
      </c>
      <c r="F52" s="3" t="s">
        <v>367</v>
      </c>
      <c r="G52" s="8"/>
    </row>
    <row r="53" spans="1:7">
      <c r="A53" s="3">
        <v>50</v>
      </c>
      <c r="B53" s="27" t="s">
        <v>386</v>
      </c>
      <c r="C53" s="3">
        <f>6946.38+13379.73</f>
        <v>20326.11</v>
      </c>
      <c r="D53" s="35">
        <f>6946.38+13379.73</f>
        <v>20326.11</v>
      </c>
      <c r="E53" s="3" t="s">
        <v>216</v>
      </c>
      <c r="F53" s="3" t="s">
        <v>367</v>
      </c>
      <c r="G53" s="8"/>
    </row>
    <row r="54" spans="1:7">
      <c r="A54" s="3">
        <v>51</v>
      </c>
      <c r="B54" s="35" t="s">
        <v>387</v>
      </c>
      <c r="C54" s="3">
        <v>0</v>
      </c>
      <c r="D54" s="35">
        <v>0</v>
      </c>
      <c r="E54" s="3" t="s">
        <v>216</v>
      </c>
      <c r="F54" s="3" t="s">
        <v>367</v>
      </c>
      <c r="G54" s="8"/>
    </row>
    <row r="55" spans="1:7">
      <c r="A55" s="26">
        <v>52</v>
      </c>
      <c r="B55" s="35" t="s">
        <v>387</v>
      </c>
      <c r="C55" s="26">
        <v>0</v>
      </c>
      <c r="D55" s="35">
        <v>0</v>
      </c>
      <c r="E55" s="26" t="s">
        <v>216</v>
      </c>
      <c r="F55" s="26" t="s">
        <v>367</v>
      </c>
      <c r="G55" s="8"/>
    </row>
    <row r="56" spans="1:7">
      <c r="A56" s="26">
        <v>53</v>
      </c>
      <c r="B56" s="27" t="s">
        <v>386</v>
      </c>
      <c r="C56" s="26">
        <f>816.1+1571.94</f>
        <v>2388.04</v>
      </c>
      <c r="D56" s="35">
        <f>816.1+1571.94</f>
        <v>2388.04</v>
      </c>
      <c r="E56" s="26" t="s">
        <v>216</v>
      </c>
      <c r="F56" s="26" t="s">
        <v>367</v>
      </c>
      <c r="G56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9"/>
  <sheetViews>
    <sheetView topLeftCell="A39" workbookViewId="0">
      <selection activeCell="B59" sqref="B59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7" max="7" width="13.7109375" customWidth="1"/>
  </cols>
  <sheetData>
    <row r="1" spans="1:7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7" hidden="1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7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7">
      <c r="A4" s="3">
        <v>1</v>
      </c>
      <c r="B4" s="24" t="s">
        <v>378</v>
      </c>
      <c r="C4" s="3">
        <v>429.21</v>
      </c>
      <c r="D4" s="27">
        <v>429.21</v>
      </c>
      <c r="E4" s="3" t="s">
        <v>216</v>
      </c>
      <c r="F4" s="22" t="s">
        <v>369</v>
      </c>
      <c r="G4" s="8"/>
    </row>
    <row r="5" spans="1:7">
      <c r="A5" s="3">
        <v>2</v>
      </c>
      <c r="B5" s="24" t="s">
        <v>378</v>
      </c>
      <c r="C5" s="3">
        <v>155.69</v>
      </c>
      <c r="D5" s="27">
        <v>155.69</v>
      </c>
      <c r="E5" s="3" t="s">
        <v>216</v>
      </c>
      <c r="F5" s="3" t="s">
        <v>369</v>
      </c>
      <c r="G5" s="8"/>
    </row>
    <row r="6" spans="1:7">
      <c r="A6" s="3">
        <v>3</v>
      </c>
      <c r="B6" s="24" t="s">
        <v>378</v>
      </c>
      <c r="C6" s="3">
        <v>155.69</v>
      </c>
      <c r="D6" s="27">
        <v>155.69</v>
      </c>
      <c r="E6" s="3" t="s">
        <v>216</v>
      </c>
      <c r="F6" s="3" t="s">
        <v>369</v>
      </c>
      <c r="G6" s="8"/>
    </row>
    <row r="7" spans="1:7">
      <c r="A7" s="3">
        <v>4</v>
      </c>
      <c r="B7" s="24" t="s">
        <v>378</v>
      </c>
      <c r="C7" s="3">
        <v>8424.27</v>
      </c>
      <c r="D7" s="27">
        <v>8424.27</v>
      </c>
      <c r="E7" s="3" t="s">
        <v>216</v>
      </c>
      <c r="F7" s="23" t="s">
        <v>369</v>
      </c>
      <c r="G7" s="8"/>
    </row>
    <row r="8" spans="1:7">
      <c r="A8" s="3">
        <v>5</v>
      </c>
      <c r="B8" s="24" t="s">
        <v>378</v>
      </c>
      <c r="C8" s="14">
        <v>1801.62</v>
      </c>
      <c r="D8" s="14">
        <v>1801.62</v>
      </c>
      <c r="E8" s="3" t="s">
        <v>216</v>
      </c>
      <c r="F8" s="22" t="s">
        <v>369</v>
      </c>
      <c r="G8" s="8"/>
    </row>
    <row r="9" spans="1:7">
      <c r="A9" s="3">
        <v>6</v>
      </c>
      <c r="B9" s="24" t="s">
        <v>378</v>
      </c>
      <c r="C9" s="3">
        <v>2942.01</v>
      </c>
      <c r="D9" s="27">
        <v>2942.01</v>
      </c>
      <c r="E9" s="3" t="s">
        <v>216</v>
      </c>
      <c r="F9" s="22" t="s">
        <v>369</v>
      </c>
      <c r="G9" s="8"/>
    </row>
    <row r="10" spans="1:7">
      <c r="A10" s="3">
        <v>7</v>
      </c>
      <c r="B10" s="24" t="s">
        <v>378</v>
      </c>
      <c r="C10" s="3">
        <v>2942.01</v>
      </c>
      <c r="D10" s="27">
        <v>2942.01</v>
      </c>
      <c r="E10" s="3" t="s">
        <v>216</v>
      </c>
      <c r="F10" s="3" t="s">
        <v>369</v>
      </c>
      <c r="G10" s="8"/>
    </row>
    <row r="11" spans="1:7">
      <c r="A11" s="3">
        <v>8</v>
      </c>
      <c r="B11" s="24" t="s">
        <v>378</v>
      </c>
      <c r="C11" s="3">
        <v>155.69</v>
      </c>
      <c r="D11" s="27">
        <v>155.69</v>
      </c>
      <c r="E11" s="3" t="s">
        <v>216</v>
      </c>
      <c r="F11" s="3" t="s">
        <v>369</v>
      </c>
      <c r="G11" s="8"/>
    </row>
    <row r="12" spans="1:7">
      <c r="A12" s="3">
        <v>9</v>
      </c>
      <c r="B12" s="24" t="s">
        <v>378</v>
      </c>
      <c r="C12" s="3">
        <v>1801.62</v>
      </c>
      <c r="D12" s="27">
        <v>1801.62</v>
      </c>
      <c r="E12" s="3" t="s">
        <v>216</v>
      </c>
      <c r="F12" s="23" t="s">
        <v>369</v>
      </c>
      <c r="G12" s="8"/>
    </row>
    <row r="13" spans="1:7">
      <c r="A13" s="3">
        <v>10</v>
      </c>
      <c r="B13" s="24" t="s">
        <v>378</v>
      </c>
      <c r="C13" s="3">
        <v>1488.51</v>
      </c>
      <c r="D13" s="27">
        <v>1488.51</v>
      </c>
      <c r="E13" s="3" t="s">
        <v>216</v>
      </c>
      <c r="F13" s="22" t="s">
        <v>369</v>
      </c>
      <c r="G13" s="8"/>
    </row>
    <row r="14" spans="1:7">
      <c r="A14" s="3">
        <v>11</v>
      </c>
      <c r="B14" s="24" t="s">
        <v>378</v>
      </c>
      <c r="C14" s="3">
        <v>6550.2</v>
      </c>
      <c r="D14" s="27">
        <v>6550.2</v>
      </c>
      <c r="E14" s="3" t="s">
        <v>216</v>
      </c>
      <c r="F14" s="22" t="s">
        <v>369</v>
      </c>
      <c r="G14" s="8"/>
    </row>
    <row r="15" spans="1:7">
      <c r="A15" s="3">
        <v>12</v>
      </c>
      <c r="B15" s="24" t="s">
        <v>378</v>
      </c>
      <c r="C15" s="3">
        <v>1939.32</v>
      </c>
      <c r="D15" s="27">
        <v>1939.32</v>
      </c>
      <c r="E15" s="3" t="s">
        <v>216</v>
      </c>
      <c r="F15" s="3" t="s">
        <v>369</v>
      </c>
      <c r="G15" s="8"/>
    </row>
    <row r="16" spans="1:7">
      <c r="A16" s="3">
        <v>13</v>
      </c>
      <c r="B16" s="24" t="s">
        <v>378</v>
      </c>
      <c r="C16" s="3">
        <v>611.32000000000005</v>
      </c>
      <c r="D16" s="27">
        <v>611.32000000000005</v>
      </c>
      <c r="E16" s="3" t="s">
        <v>216</v>
      </c>
      <c r="F16" s="3" t="s">
        <v>369</v>
      </c>
      <c r="G16" s="32"/>
    </row>
    <row r="17" spans="1:7">
      <c r="A17" s="3">
        <v>14</v>
      </c>
      <c r="B17" s="24" t="s">
        <v>378</v>
      </c>
      <c r="C17" s="3">
        <v>195.65</v>
      </c>
      <c r="D17" s="27">
        <v>195.65</v>
      </c>
      <c r="E17" s="3" t="s">
        <v>216</v>
      </c>
      <c r="F17" s="23" t="s">
        <v>369</v>
      </c>
      <c r="G17" s="8"/>
    </row>
    <row r="18" spans="1:7">
      <c r="A18" s="3">
        <v>15</v>
      </c>
      <c r="B18" s="24" t="s">
        <v>378</v>
      </c>
      <c r="C18" s="3">
        <v>3751.11</v>
      </c>
      <c r="D18" s="27">
        <v>3751.11</v>
      </c>
      <c r="E18" s="3" t="s">
        <v>216</v>
      </c>
      <c r="F18" s="22" t="s">
        <v>369</v>
      </c>
      <c r="G18" s="8"/>
    </row>
    <row r="19" spans="1:7">
      <c r="A19" s="3">
        <v>16</v>
      </c>
      <c r="B19" s="24" t="s">
        <v>378</v>
      </c>
      <c r="C19" s="3">
        <v>2796.84</v>
      </c>
      <c r="D19" s="27">
        <v>2796.84</v>
      </c>
      <c r="E19" s="3" t="s">
        <v>216</v>
      </c>
      <c r="F19" s="22" t="s">
        <v>369</v>
      </c>
      <c r="G19" s="8"/>
    </row>
    <row r="20" spans="1:7">
      <c r="A20" s="3">
        <v>17</v>
      </c>
      <c r="B20" s="24" t="s">
        <v>378</v>
      </c>
      <c r="C20" s="3">
        <v>2408.67</v>
      </c>
      <c r="D20" s="27">
        <v>2408.67</v>
      </c>
      <c r="E20" s="3" t="s">
        <v>216</v>
      </c>
      <c r="F20" s="3" t="s">
        <v>369</v>
      </c>
      <c r="G20" s="8"/>
    </row>
    <row r="21" spans="1:7">
      <c r="A21" s="3">
        <v>18</v>
      </c>
      <c r="B21" s="24" t="s">
        <v>378</v>
      </c>
      <c r="C21" s="3">
        <v>1939.32</v>
      </c>
      <c r="D21" s="27">
        <v>1939.32</v>
      </c>
      <c r="E21" s="3" t="s">
        <v>216</v>
      </c>
      <c r="F21" s="3" t="s">
        <v>369</v>
      </c>
      <c r="G21" s="8"/>
    </row>
    <row r="22" spans="1:7">
      <c r="A22" s="3">
        <v>19</v>
      </c>
      <c r="B22" s="24" t="s">
        <v>378</v>
      </c>
      <c r="C22" s="3">
        <v>1800.81</v>
      </c>
      <c r="D22" s="27">
        <v>1800.81</v>
      </c>
      <c r="E22" s="3" t="s">
        <v>216</v>
      </c>
      <c r="F22" s="23" t="s">
        <v>369</v>
      </c>
      <c r="G22" s="8"/>
    </row>
    <row r="23" spans="1:7">
      <c r="A23" s="3">
        <v>20</v>
      </c>
      <c r="B23" s="24" t="s">
        <v>378</v>
      </c>
      <c r="C23" s="3">
        <v>1800.81</v>
      </c>
      <c r="D23" s="27">
        <v>1800.81</v>
      </c>
      <c r="E23" s="3" t="s">
        <v>216</v>
      </c>
      <c r="F23" s="22" t="s">
        <v>369</v>
      </c>
      <c r="G23" s="8"/>
    </row>
    <row r="24" spans="1:7">
      <c r="A24" s="3">
        <v>21</v>
      </c>
      <c r="B24" s="24" t="s">
        <v>378</v>
      </c>
      <c r="C24" s="3">
        <v>1800.81</v>
      </c>
      <c r="D24" s="27">
        <v>1800.81</v>
      </c>
      <c r="E24" s="3" t="s">
        <v>216</v>
      </c>
      <c r="F24" s="22" t="s">
        <v>369</v>
      </c>
      <c r="G24" s="8"/>
    </row>
    <row r="25" spans="1:7">
      <c r="A25" s="3">
        <v>22</v>
      </c>
      <c r="B25" s="24" t="s">
        <v>378</v>
      </c>
      <c r="C25" s="3">
        <v>1800.81</v>
      </c>
      <c r="D25" s="27">
        <v>1800.81</v>
      </c>
      <c r="E25" s="3" t="s">
        <v>216</v>
      </c>
      <c r="F25" s="3" t="s">
        <v>369</v>
      </c>
      <c r="G25" s="8"/>
    </row>
    <row r="26" spans="1:7">
      <c r="A26" s="3">
        <v>23</v>
      </c>
      <c r="B26" s="24" t="s">
        <v>378</v>
      </c>
      <c r="C26" s="3">
        <v>1800.81</v>
      </c>
      <c r="D26" s="27">
        <v>1800.81</v>
      </c>
      <c r="E26" s="3" t="s">
        <v>216</v>
      </c>
      <c r="F26" s="3" t="s">
        <v>369</v>
      </c>
      <c r="G26" s="8"/>
    </row>
    <row r="27" spans="1:7">
      <c r="A27" s="3">
        <v>24</v>
      </c>
      <c r="B27" s="24" t="s">
        <v>378</v>
      </c>
      <c r="C27" s="3">
        <v>155.69</v>
      </c>
      <c r="D27" s="27">
        <v>155.69</v>
      </c>
      <c r="E27" s="3" t="s">
        <v>216</v>
      </c>
      <c r="F27" s="23" t="s">
        <v>369</v>
      </c>
      <c r="G27" s="8"/>
    </row>
    <row r="28" spans="1:7">
      <c r="A28" s="3">
        <v>25</v>
      </c>
      <c r="B28" s="27" t="s">
        <v>368</v>
      </c>
      <c r="C28" s="3">
        <v>0</v>
      </c>
      <c r="D28" s="27">
        <v>0</v>
      </c>
      <c r="E28" s="3" t="s">
        <v>216</v>
      </c>
      <c r="F28" s="22" t="s">
        <v>369</v>
      </c>
      <c r="G28" s="8"/>
    </row>
    <row r="29" spans="1:7">
      <c r="A29" s="3">
        <v>26</v>
      </c>
      <c r="B29" s="24" t="s">
        <v>378</v>
      </c>
      <c r="C29" s="3">
        <v>155.69</v>
      </c>
      <c r="D29" s="27">
        <v>155.69</v>
      </c>
      <c r="E29" s="3" t="s">
        <v>216</v>
      </c>
      <c r="F29" s="3" t="s">
        <v>369</v>
      </c>
      <c r="G29" s="8"/>
    </row>
    <row r="30" spans="1:7">
      <c r="A30" s="3">
        <v>27</v>
      </c>
      <c r="B30" s="27" t="s">
        <v>368</v>
      </c>
      <c r="C30" s="3">
        <v>0</v>
      </c>
      <c r="D30" s="27">
        <v>0</v>
      </c>
      <c r="E30" s="3" t="s">
        <v>216</v>
      </c>
      <c r="F30" s="3" t="s">
        <v>369</v>
      </c>
      <c r="G30" s="8"/>
    </row>
    <row r="31" spans="1:7">
      <c r="A31" s="3">
        <v>28</v>
      </c>
      <c r="B31" s="24" t="s">
        <v>378</v>
      </c>
      <c r="C31" s="3">
        <v>2423.79</v>
      </c>
      <c r="D31" s="27">
        <v>2423.79</v>
      </c>
      <c r="E31" s="3" t="s">
        <v>216</v>
      </c>
      <c r="F31" s="23" t="s">
        <v>369</v>
      </c>
      <c r="G31" s="8"/>
    </row>
    <row r="32" spans="1:7">
      <c r="A32" s="3">
        <v>29</v>
      </c>
      <c r="B32" s="24" t="s">
        <v>378</v>
      </c>
      <c r="C32" s="3">
        <v>1939.32</v>
      </c>
      <c r="D32" s="27">
        <v>1939.32</v>
      </c>
      <c r="E32" s="3" t="s">
        <v>216</v>
      </c>
      <c r="F32" s="22" t="s">
        <v>369</v>
      </c>
      <c r="G32" s="8"/>
    </row>
    <row r="33" spans="1:7">
      <c r="A33" s="3">
        <v>30</v>
      </c>
      <c r="B33" s="24" t="s">
        <v>378</v>
      </c>
      <c r="C33" s="3">
        <v>1939.32</v>
      </c>
      <c r="D33" s="27">
        <v>1939.32</v>
      </c>
      <c r="E33" s="3" t="s">
        <v>216</v>
      </c>
      <c r="F33" s="22" t="s">
        <v>369</v>
      </c>
      <c r="G33" s="8"/>
    </row>
    <row r="34" spans="1:7">
      <c r="A34" s="3">
        <v>31</v>
      </c>
      <c r="B34" s="24" t="s">
        <v>378</v>
      </c>
      <c r="C34" s="3">
        <v>1939.32</v>
      </c>
      <c r="D34" s="27">
        <v>1939.32</v>
      </c>
      <c r="E34" s="3" t="s">
        <v>216</v>
      </c>
      <c r="F34" s="3" t="s">
        <v>369</v>
      </c>
      <c r="G34" s="8"/>
    </row>
    <row r="35" spans="1:7">
      <c r="A35" s="3">
        <v>32</v>
      </c>
      <c r="B35" s="24" t="s">
        <v>378</v>
      </c>
      <c r="C35" s="3">
        <v>1939.32</v>
      </c>
      <c r="D35" s="27">
        <v>1939.32</v>
      </c>
      <c r="E35" s="3" t="s">
        <v>216</v>
      </c>
      <c r="F35" s="3" t="s">
        <v>369</v>
      </c>
      <c r="G35" s="8"/>
    </row>
    <row r="36" spans="1:7">
      <c r="A36" s="3">
        <v>33</v>
      </c>
      <c r="B36" s="27" t="s">
        <v>368</v>
      </c>
      <c r="C36" s="3">
        <v>0</v>
      </c>
      <c r="D36" s="27">
        <v>0</v>
      </c>
      <c r="E36" s="3" t="s">
        <v>216</v>
      </c>
      <c r="F36" s="23" t="s">
        <v>369</v>
      </c>
      <c r="G36" s="8"/>
    </row>
    <row r="37" spans="1:7">
      <c r="A37" s="3">
        <v>34</v>
      </c>
      <c r="B37" s="24" t="s">
        <v>378</v>
      </c>
      <c r="C37" s="3">
        <v>2423.79</v>
      </c>
      <c r="D37" s="27">
        <v>2423.79</v>
      </c>
      <c r="E37" s="3" t="s">
        <v>216</v>
      </c>
      <c r="F37" s="22" t="s">
        <v>369</v>
      </c>
      <c r="G37" s="8"/>
    </row>
    <row r="38" spans="1:7">
      <c r="A38" s="3">
        <v>35</v>
      </c>
      <c r="B38" s="24" t="s">
        <v>378</v>
      </c>
      <c r="C38" s="3">
        <v>2423.79</v>
      </c>
      <c r="D38" s="27">
        <v>2423.79</v>
      </c>
      <c r="E38" s="3" t="s">
        <v>216</v>
      </c>
      <c r="F38" s="22" t="s">
        <v>369</v>
      </c>
      <c r="G38" s="8"/>
    </row>
    <row r="39" spans="1:7">
      <c r="A39" s="3">
        <v>36</v>
      </c>
      <c r="B39" s="27" t="s">
        <v>368</v>
      </c>
      <c r="C39" s="3">
        <v>0</v>
      </c>
      <c r="D39" s="27">
        <v>0</v>
      </c>
      <c r="E39" s="3" t="s">
        <v>216</v>
      </c>
      <c r="F39" s="3" t="s">
        <v>369</v>
      </c>
      <c r="G39" s="8"/>
    </row>
    <row r="40" spans="1:7">
      <c r="A40" s="3">
        <v>37</v>
      </c>
      <c r="B40" s="24" t="s">
        <v>378</v>
      </c>
      <c r="C40" s="3">
        <v>2423.79</v>
      </c>
      <c r="D40" s="27">
        <v>2423.79</v>
      </c>
      <c r="E40" s="3" t="s">
        <v>216</v>
      </c>
      <c r="F40" s="3" t="s">
        <v>369</v>
      </c>
      <c r="G40" s="8"/>
    </row>
    <row r="41" spans="1:7">
      <c r="A41" s="3">
        <v>38</v>
      </c>
      <c r="B41" s="24" t="s">
        <v>378</v>
      </c>
      <c r="C41" s="3">
        <v>2423.79</v>
      </c>
      <c r="D41" s="27">
        <v>2423.79</v>
      </c>
      <c r="E41" s="3" t="s">
        <v>216</v>
      </c>
      <c r="F41" s="23" t="s">
        <v>369</v>
      </c>
      <c r="G41" s="8"/>
    </row>
    <row r="42" spans="1:7">
      <c r="A42" s="3">
        <v>39</v>
      </c>
      <c r="B42" s="24" t="s">
        <v>378</v>
      </c>
      <c r="C42" s="3">
        <v>2596.86</v>
      </c>
      <c r="D42" s="27">
        <v>2596.86</v>
      </c>
      <c r="E42" s="3" t="s">
        <v>216</v>
      </c>
      <c r="F42" s="22" t="s">
        <v>369</v>
      </c>
      <c r="G42" s="8"/>
    </row>
    <row r="43" spans="1:7">
      <c r="A43" s="3">
        <v>40</v>
      </c>
      <c r="B43" s="24" t="s">
        <v>378</v>
      </c>
      <c r="C43" s="3">
        <v>1939.41</v>
      </c>
      <c r="D43" s="27">
        <v>1939.41</v>
      </c>
      <c r="E43" s="3" t="s">
        <v>216</v>
      </c>
      <c r="F43" s="22" t="s">
        <v>369</v>
      </c>
      <c r="G43" s="8"/>
    </row>
    <row r="44" spans="1:7">
      <c r="A44" s="3">
        <v>41</v>
      </c>
      <c r="B44" s="24" t="s">
        <v>378</v>
      </c>
      <c r="C44" s="3">
        <v>1695.29</v>
      </c>
      <c r="D44" s="27">
        <v>1695.29</v>
      </c>
      <c r="E44" s="3" t="s">
        <v>216</v>
      </c>
      <c r="F44" s="3" t="s">
        <v>369</v>
      </c>
      <c r="G44" s="8"/>
    </row>
    <row r="45" spans="1:7">
      <c r="A45" s="3">
        <v>42</v>
      </c>
      <c r="B45" s="24" t="s">
        <v>378</v>
      </c>
      <c r="C45" s="3">
        <v>1488.51</v>
      </c>
      <c r="D45" s="27">
        <v>1488.51</v>
      </c>
      <c r="E45" s="3" t="s">
        <v>216</v>
      </c>
      <c r="F45" s="24" t="s">
        <v>369</v>
      </c>
      <c r="G45" s="8"/>
    </row>
    <row r="46" spans="1:7">
      <c r="A46" s="3">
        <v>43</v>
      </c>
      <c r="B46" s="24" t="s">
        <v>378</v>
      </c>
      <c r="C46" s="3">
        <v>2445.0300000000002</v>
      </c>
      <c r="D46" s="27">
        <v>2445.0300000000002</v>
      </c>
      <c r="E46" s="3" t="s">
        <v>216</v>
      </c>
      <c r="F46" s="24" t="s">
        <v>369</v>
      </c>
      <c r="G46" s="8"/>
    </row>
    <row r="47" spans="1:7">
      <c r="A47" s="3">
        <v>44</v>
      </c>
      <c r="B47" s="24" t="s">
        <v>378</v>
      </c>
      <c r="C47" s="3">
        <v>1488.51</v>
      </c>
      <c r="D47" s="27">
        <v>1488.51</v>
      </c>
      <c r="E47" s="3" t="s">
        <v>216</v>
      </c>
      <c r="F47" s="22" t="s">
        <v>369</v>
      </c>
      <c r="G47" s="8"/>
    </row>
    <row r="48" spans="1:7">
      <c r="A48" s="3">
        <v>45</v>
      </c>
      <c r="B48" s="24" t="s">
        <v>378</v>
      </c>
      <c r="C48" s="3">
        <v>1602.09</v>
      </c>
      <c r="D48" s="27">
        <v>1602.09</v>
      </c>
      <c r="E48" s="3" t="s">
        <v>216</v>
      </c>
      <c r="F48" s="22" t="s">
        <v>369</v>
      </c>
      <c r="G48" s="8"/>
    </row>
    <row r="49" spans="1:7">
      <c r="A49" s="3">
        <v>46</v>
      </c>
      <c r="B49" s="24" t="s">
        <v>378</v>
      </c>
      <c r="C49" s="3">
        <v>1488.51</v>
      </c>
      <c r="D49" s="27">
        <v>1488.51</v>
      </c>
      <c r="E49" s="3" t="s">
        <v>216</v>
      </c>
      <c r="F49" s="3" t="s">
        <v>369</v>
      </c>
      <c r="G49" s="8"/>
    </row>
    <row r="50" spans="1:7">
      <c r="A50" s="3">
        <v>47</v>
      </c>
      <c r="B50" s="24" t="s">
        <v>378</v>
      </c>
      <c r="C50" s="3">
        <v>1488.51</v>
      </c>
      <c r="D50" s="27">
        <v>1488.51</v>
      </c>
      <c r="E50" s="3" t="s">
        <v>216</v>
      </c>
      <c r="F50" s="3" t="s">
        <v>369</v>
      </c>
      <c r="G50" s="8"/>
    </row>
    <row r="51" spans="1:7">
      <c r="A51" s="3">
        <v>48</v>
      </c>
      <c r="B51" s="24" t="s">
        <v>378</v>
      </c>
      <c r="C51" s="3">
        <v>1488.51</v>
      </c>
      <c r="D51" s="27">
        <v>1488.51</v>
      </c>
      <c r="E51" s="3" t="s">
        <v>216</v>
      </c>
      <c r="F51" s="23" t="s">
        <v>369</v>
      </c>
      <c r="G51" s="8"/>
    </row>
    <row r="52" spans="1:7">
      <c r="A52" s="3">
        <v>49</v>
      </c>
      <c r="B52" s="24" t="s">
        <v>378</v>
      </c>
      <c r="C52" s="3">
        <v>1488.51</v>
      </c>
      <c r="D52" s="27">
        <v>1488.51</v>
      </c>
      <c r="E52" s="3" t="s">
        <v>216</v>
      </c>
      <c r="F52" s="22" t="s">
        <v>369</v>
      </c>
      <c r="G52" s="8"/>
    </row>
    <row r="53" spans="1:7">
      <c r="A53" s="3">
        <v>50</v>
      </c>
      <c r="B53" s="27" t="s">
        <v>378</v>
      </c>
      <c r="C53" s="3">
        <v>1488.51</v>
      </c>
      <c r="D53" s="27">
        <v>1488.51</v>
      </c>
      <c r="E53" s="3" t="s">
        <v>216</v>
      </c>
      <c r="F53" s="22" t="s">
        <v>369</v>
      </c>
      <c r="G53" s="8"/>
    </row>
    <row r="54" spans="1:7">
      <c r="A54" s="3">
        <v>51</v>
      </c>
      <c r="B54" s="3" t="s">
        <v>368</v>
      </c>
      <c r="C54" s="3">
        <v>0</v>
      </c>
      <c r="D54" s="27">
        <v>0</v>
      </c>
      <c r="E54" s="3" t="s">
        <v>216</v>
      </c>
      <c r="F54" s="3" t="s">
        <v>369</v>
      </c>
      <c r="G54" s="8"/>
    </row>
    <row r="55" spans="1:7">
      <c r="A55" s="26">
        <v>52</v>
      </c>
      <c r="B55" s="26" t="s">
        <v>368</v>
      </c>
      <c r="C55" s="26">
        <v>0</v>
      </c>
      <c r="D55" s="27">
        <v>0</v>
      </c>
      <c r="E55" s="26" t="s">
        <v>216</v>
      </c>
      <c r="F55" s="22" t="s">
        <v>369</v>
      </c>
      <c r="G55" s="8"/>
    </row>
    <row r="56" spans="1:7">
      <c r="A56" s="26">
        <v>53</v>
      </c>
      <c r="B56" s="27" t="s">
        <v>378</v>
      </c>
      <c r="C56" s="26">
        <v>347.86</v>
      </c>
      <c r="D56" s="27">
        <v>347.86</v>
      </c>
      <c r="E56" s="26" t="s">
        <v>216</v>
      </c>
      <c r="F56" s="26" t="s">
        <v>369</v>
      </c>
      <c r="G56" s="8"/>
    </row>
    <row r="59" spans="1:7">
      <c r="E59" s="26" t="s">
        <v>375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6"/>
  <sheetViews>
    <sheetView topLeftCell="A3" workbookViewId="0">
      <selection activeCell="G5" sqref="G5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>
      <c r="A4" s="3">
        <v>1</v>
      </c>
      <c r="B4" s="3" t="s">
        <v>370</v>
      </c>
      <c r="C4" s="3">
        <v>0</v>
      </c>
      <c r="D4" s="3">
        <v>0</v>
      </c>
      <c r="E4" s="3" t="s">
        <v>216</v>
      </c>
      <c r="F4" s="3" t="s">
        <v>363</v>
      </c>
    </row>
    <row r="5" spans="1:6">
      <c r="A5" s="3">
        <v>2</v>
      </c>
      <c r="B5" s="3" t="s">
        <v>370</v>
      </c>
      <c r="C5" s="3">
        <v>0</v>
      </c>
      <c r="D5" s="3">
        <v>0</v>
      </c>
      <c r="E5" s="3" t="s">
        <v>216</v>
      </c>
      <c r="F5" s="3" t="s">
        <v>363</v>
      </c>
    </row>
    <row r="6" spans="1:6">
      <c r="A6" s="3">
        <v>3</v>
      </c>
      <c r="B6" s="3" t="s">
        <v>370</v>
      </c>
      <c r="C6" s="3">
        <v>0</v>
      </c>
      <c r="D6" s="3">
        <v>0</v>
      </c>
      <c r="E6" s="3" t="s">
        <v>216</v>
      </c>
      <c r="F6" s="3" t="s">
        <v>363</v>
      </c>
    </row>
    <row r="7" spans="1:6">
      <c r="A7" s="3">
        <v>4</v>
      </c>
      <c r="B7" s="3" t="s">
        <v>370</v>
      </c>
      <c r="C7" s="3">
        <v>0</v>
      </c>
      <c r="D7" s="3">
        <v>0</v>
      </c>
      <c r="E7" s="3" t="s">
        <v>216</v>
      </c>
      <c r="F7" s="3" t="s">
        <v>363</v>
      </c>
    </row>
    <row r="8" spans="1:6">
      <c r="A8" s="3">
        <v>5</v>
      </c>
      <c r="B8" s="3" t="s">
        <v>370</v>
      </c>
      <c r="C8" s="3">
        <v>0</v>
      </c>
      <c r="D8" s="3">
        <v>0</v>
      </c>
      <c r="E8" s="3" t="s">
        <v>216</v>
      </c>
      <c r="F8" s="3" t="s">
        <v>363</v>
      </c>
    </row>
    <row r="9" spans="1:6">
      <c r="A9" s="3">
        <v>6</v>
      </c>
      <c r="B9" s="3" t="s">
        <v>370</v>
      </c>
      <c r="C9" s="3">
        <v>0</v>
      </c>
      <c r="D9" s="3">
        <v>0</v>
      </c>
      <c r="E9" s="3" t="s">
        <v>216</v>
      </c>
      <c r="F9" s="3" t="s">
        <v>363</v>
      </c>
    </row>
    <row r="10" spans="1:6">
      <c r="A10" s="3">
        <v>7</v>
      </c>
      <c r="B10" s="3" t="s">
        <v>370</v>
      </c>
      <c r="C10" s="3">
        <v>0</v>
      </c>
      <c r="D10" s="3">
        <v>0</v>
      </c>
      <c r="E10" s="3" t="s">
        <v>216</v>
      </c>
      <c r="F10" s="3" t="s">
        <v>363</v>
      </c>
    </row>
    <row r="11" spans="1:6">
      <c r="A11" s="3">
        <v>8</v>
      </c>
      <c r="B11" s="3" t="s">
        <v>370</v>
      </c>
      <c r="C11" s="3">
        <v>0</v>
      </c>
      <c r="D11" s="3">
        <v>0</v>
      </c>
      <c r="E11" s="3" t="s">
        <v>216</v>
      </c>
      <c r="F11" s="3" t="s">
        <v>363</v>
      </c>
    </row>
    <row r="12" spans="1:6">
      <c r="A12" s="3">
        <v>9</v>
      </c>
      <c r="B12" s="3" t="s">
        <v>370</v>
      </c>
      <c r="C12" s="3">
        <v>0</v>
      </c>
      <c r="D12" s="3">
        <v>0</v>
      </c>
      <c r="E12" s="3" t="s">
        <v>216</v>
      </c>
      <c r="F12" s="3" t="s">
        <v>363</v>
      </c>
    </row>
    <row r="13" spans="1:6">
      <c r="A13" s="3">
        <v>10</v>
      </c>
      <c r="B13" s="3" t="s">
        <v>370</v>
      </c>
      <c r="C13" s="3">
        <v>0</v>
      </c>
      <c r="D13" s="3">
        <v>0</v>
      </c>
      <c r="E13" s="3" t="s">
        <v>216</v>
      </c>
      <c r="F13" s="3" t="s">
        <v>363</v>
      </c>
    </row>
    <row r="14" spans="1:6">
      <c r="A14" s="3">
        <v>11</v>
      </c>
      <c r="B14" s="3" t="s">
        <v>370</v>
      </c>
      <c r="C14" s="3">
        <v>0</v>
      </c>
      <c r="D14" s="3">
        <v>0</v>
      </c>
      <c r="E14" s="3" t="s">
        <v>216</v>
      </c>
      <c r="F14" s="3" t="s">
        <v>363</v>
      </c>
    </row>
    <row r="15" spans="1:6">
      <c r="A15" s="3">
        <v>12</v>
      </c>
      <c r="B15" s="3" t="s">
        <v>370</v>
      </c>
      <c r="C15" s="3">
        <v>0</v>
      </c>
      <c r="D15" s="3">
        <v>0</v>
      </c>
      <c r="E15" s="3" t="s">
        <v>216</v>
      </c>
      <c r="F15" s="3" t="s">
        <v>363</v>
      </c>
    </row>
    <row r="16" spans="1:6">
      <c r="A16" s="3">
        <v>13</v>
      </c>
      <c r="B16" s="3" t="s">
        <v>370</v>
      </c>
      <c r="C16" s="3">
        <v>0</v>
      </c>
      <c r="D16" s="3">
        <v>0</v>
      </c>
      <c r="E16" s="3" t="s">
        <v>216</v>
      </c>
      <c r="F16" s="3" t="s">
        <v>363</v>
      </c>
    </row>
    <row r="17" spans="1:6">
      <c r="A17" s="3">
        <v>14</v>
      </c>
      <c r="B17" s="3" t="s">
        <v>370</v>
      </c>
      <c r="C17" s="3">
        <v>0</v>
      </c>
      <c r="D17" s="3">
        <v>0</v>
      </c>
      <c r="E17" s="3" t="s">
        <v>216</v>
      </c>
      <c r="F17" s="3" t="s">
        <v>363</v>
      </c>
    </row>
    <row r="18" spans="1:6">
      <c r="A18" s="3">
        <v>15</v>
      </c>
      <c r="B18" s="3" t="s">
        <v>370</v>
      </c>
      <c r="C18" s="3">
        <v>0</v>
      </c>
      <c r="D18" s="3">
        <v>0</v>
      </c>
      <c r="E18" s="3" t="s">
        <v>216</v>
      </c>
      <c r="F18" s="3" t="s">
        <v>363</v>
      </c>
    </row>
    <row r="19" spans="1:6">
      <c r="A19" s="3">
        <v>16</v>
      </c>
      <c r="B19" s="3" t="s">
        <v>370</v>
      </c>
      <c r="C19" s="3">
        <v>0</v>
      </c>
      <c r="D19" s="3">
        <v>0</v>
      </c>
      <c r="E19" s="3" t="s">
        <v>216</v>
      </c>
      <c r="F19" s="3" t="s">
        <v>363</v>
      </c>
    </row>
    <row r="20" spans="1:6">
      <c r="A20" s="3">
        <v>17</v>
      </c>
      <c r="B20" s="3" t="s">
        <v>370</v>
      </c>
      <c r="C20" s="3">
        <v>0</v>
      </c>
      <c r="D20" s="3">
        <v>0</v>
      </c>
      <c r="E20" s="3" t="s">
        <v>216</v>
      </c>
      <c r="F20" s="3" t="s">
        <v>363</v>
      </c>
    </row>
    <row r="21" spans="1:6">
      <c r="A21" s="3">
        <v>18</v>
      </c>
      <c r="B21" s="3" t="s">
        <v>370</v>
      </c>
      <c r="C21" s="3">
        <v>0</v>
      </c>
      <c r="D21" s="3">
        <v>0</v>
      </c>
      <c r="E21" s="3" t="s">
        <v>216</v>
      </c>
      <c r="F21" s="3" t="s">
        <v>363</v>
      </c>
    </row>
    <row r="22" spans="1:6">
      <c r="A22" s="3">
        <v>19</v>
      </c>
      <c r="B22" s="3" t="s">
        <v>370</v>
      </c>
      <c r="C22" s="3">
        <v>0</v>
      </c>
      <c r="D22" s="3">
        <v>0</v>
      </c>
      <c r="E22" s="3" t="s">
        <v>216</v>
      </c>
      <c r="F22" s="3" t="s">
        <v>363</v>
      </c>
    </row>
    <row r="23" spans="1:6">
      <c r="A23" s="3">
        <v>20</v>
      </c>
      <c r="B23" s="3" t="s">
        <v>370</v>
      </c>
      <c r="C23" s="3">
        <v>0</v>
      </c>
      <c r="D23" s="3">
        <v>0</v>
      </c>
      <c r="E23" s="3" t="s">
        <v>216</v>
      </c>
      <c r="F23" s="3" t="s">
        <v>363</v>
      </c>
    </row>
    <row r="24" spans="1:6">
      <c r="A24" s="3">
        <v>21</v>
      </c>
      <c r="B24" s="3" t="s">
        <v>370</v>
      </c>
      <c r="C24" s="3">
        <v>0</v>
      </c>
      <c r="D24" s="3">
        <v>0</v>
      </c>
      <c r="E24" s="3" t="s">
        <v>216</v>
      </c>
      <c r="F24" s="3" t="s">
        <v>363</v>
      </c>
    </row>
    <row r="25" spans="1:6">
      <c r="A25" s="3">
        <v>22</v>
      </c>
      <c r="B25" s="3" t="s">
        <v>370</v>
      </c>
      <c r="C25" s="3">
        <v>0</v>
      </c>
      <c r="D25" s="3">
        <v>0</v>
      </c>
      <c r="E25" s="3" t="s">
        <v>216</v>
      </c>
      <c r="F25" s="3" t="s">
        <v>363</v>
      </c>
    </row>
    <row r="26" spans="1:6">
      <c r="A26" s="3">
        <v>23</v>
      </c>
      <c r="B26" s="3" t="s">
        <v>370</v>
      </c>
      <c r="C26" s="3">
        <v>0</v>
      </c>
      <c r="D26" s="3">
        <v>0</v>
      </c>
      <c r="E26" s="3" t="s">
        <v>216</v>
      </c>
      <c r="F26" s="3" t="s">
        <v>363</v>
      </c>
    </row>
    <row r="27" spans="1:6">
      <c r="A27" s="3">
        <v>24</v>
      </c>
      <c r="B27" s="3" t="s">
        <v>370</v>
      </c>
      <c r="C27" s="3">
        <v>0</v>
      </c>
      <c r="D27" s="3">
        <v>0</v>
      </c>
      <c r="E27" s="3" t="s">
        <v>216</v>
      </c>
      <c r="F27" s="3" t="s">
        <v>363</v>
      </c>
    </row>
    <row r="28" spans="1:6">
      <c r="A28" s="3">
        <v>25</v>
      </c>
      <c r="B28" s="3" t="s">
        <v>370</v>
      </c>
      <c r="C28" s="3">
        <v>0</v>
      </c>
      <c r="D28" s="3">
        <v>0</v>
      </c>
      <c r="E28" s="3" t="s">
        <v>216</v>
      </c>
      <c r="F28" s="3" t="s">
        <v>363</v>
      </c>
    </row>
    <row r="29" spans="1:6">
      <c r="A29" s="3">
        <v>26</v>
      </c>
      <c r="B29" s="3" t="s">
        <v>370</v>
      </c>
      <c r="C29" s="3">
        <v>0</v>
      </c>
      <c r="D29" s="3">
        <v>0</v>
      </c>
      <c r="E29" s="3" t="s">
        <v>216</v>
      </c>
      <c r="F29" s="3" t="s">
        <v>363</v>
      </c>
    </row>
    <row r="30" spans="1:6">
      <c r="A30" s="3">
        <v>27</v>
      </c>
      <c r="B30" s="3" t="s">
        <v>370</v>
      </c>
      <c r="C30" s="3">
        <v>0</v>
      </c>
      <c r="D30" s="3">
        <v>0</v>
      </c>
      <c r="E30" s="3" t="s">
        <v>216</v>
      </c>
      <c r="F30" s="3" t="s">
        <v>363</v>
      </c>
    </row>
    <row r="31" spans="1:6">
      <c r="A31" s="3">
        <v>28</v>
      </c>
      <c r="B31" s="3" t="s">
        <v>370</v>
      </c>
      <c r="C31" s="3">
        <v>0</v>
      </c>
      <c r="D31" s="3">
        <v>0</v>
      </c>
      <c r="E31" s="3" t="s">
        <v>216</v>
      </c>
      <c r="F31" s="3" t="s">
        <v>363</v>
      </c>
    </row>
    <row r="32" spans="1:6">
      <c r="A32" s="3">
        <v>29</v>
      </c>
      <c r="B32" s="3" t="s">
        <v>370</v>
      </c>
      <c r="C32" s="3">
        <v>0</v>
      </c>
      <c r="D32" s="3">
        <v>0</v>
      </c>
      <c r="E32" s="3" t="s">
        <v>216</v>
      </c>
      <c r="F32" s="3" t="s">
        <v>363</v>
      </c>
    </row>
    <row r="33" spans="1:6">
      <c r="A33" s="3">
        <v>30</v>
      </c>
      <c r="B33" s="3" t="s">
        <v>370</v>
      </c>
      <c r="C33" s="3">
        <v>0</v>
      </c>
      <c r="D33" s="3">
        <v>0</v>
      </c>
      <c r="E33" s="3" t="s">
        <v>216</v>
      </c>
      <c r="F33" s="3" t="s">
        <v>363</v>
      </c>
    </row>
    <row r="34" spans="1:6">
      <c r="A34" s="3">
        <v>31</v>
      </c>
      <c r="B34" s="3" t="s">
        <v>370</v>
      </c>
      <c r="C34" s="3">
        <v>0</v>
      </c>
      <c r="D34" s="3">
        <v>0</v>
      </c>
      <c r="E34" s="3" t="s">
        <v>216</v>
      </c>
      <c r="F34" s="3" t="s">
        <v>363</v>
      </c>
    </row>
    <row r="35" spans="1:6">
      <c r="A35" s="3">
        <v>32</v>
      </c>
      <c r="B35" s="3" t="s">
        <v>370</v>
      </c>
      <c r="C35" s="3">
        <v>0</v>
      </c>
      <c r="D35" s="3">
        <v>0</v>
      </c>
      <c r="E35" s="3" t="s">
        <v>216</v>
      </c>
      <c r="F35" s="3" t="s">
        <v>363</v>
      </c>
    </row>
    <row r="36" spans="1:6">
      <c r="A36" s="3">
        <v>33</v>
      </c>
      <c r="B36" s="3" t="s">
        <v>370</v>
      </c>
      <c r="C36" s="3">
        <v>0</v>
      </c>
      <c r="D36" s="3">
        <v>0</v>
      </c>
      <c r="E36" s="3" t="s">
        <v>216</v>
      </c>
      <c r="F36" s="3" t="s">
        <v>363</v>
      </c>
    </row>
    <row r="37" spans="1:6">
      <c r="A37" s="3">
        <v>34</v>
      </c>
      <c r="B37" s="3" t="s">
        <v>370</v>
      </c>
      <c r="C37" s="3">
        <v>0</v>
      </c>
      <c r="D37" s="3">
        <v>0</v>
      </c>
      <c r="E37" s="3" t="s">
        <v>216</v>
      </c>
      <c r="F37" s="3" t="s">
        <v>363</v>
      </c>
    </row>
    <row r="38" spans="1:6">
      <c r="A38" s="3">
        <v>35</v>
      </c>
      <c r="B38" s="3" t="s">
        <v>370</v>
      </c>
      <c r="C38" s="3">
        <v>0</v>
      </c>
      <c r="D38" s="3">
        <v>0</v>
      </c>
      <c r="E38" s="3" t="s">
        <v>216</v>
      </c>
      <c r="F38" s="3" t="s">
        <v>363</v>
      </c>
    </row>
    <row r="39" spans="1:6">
      <c r="A39" s="3">
        <v>36</v>
      </c>
      <c r="B39" s="3" t="s">
        <v>370</v>
      </c>
      <c r="C39" s="3">
        <v>0</v>
      </c>
      <c r="D39" s="3">
        <v>0</v>
      </c>
      <c r="E39" s="3" t="s">
        <v>216</v>
      </c>
      <c r="F39" s="3" t="s">
        <v>363</v>
      </c>
    </row>
    <row r="40" spans="1:6">
      <c r="A40" s="3">
        <v>37</v>
      </c>
      <c r="B40" s="3" t="s">
        <v>370</v>
      </c>
      <c r="C40" s="3">
        <v>0</v>
      </c>
      <c r="D40" s="3">
        <v>0</v>
      </c>
      <c r="E40" s="3" t="s">
        <v>216</v>
      </c>
      <c r="F40" s="3" t="s">
        <v>363</v>
      </c>
    </row>
    <row r="41" spans="1:6">
      <c r="A41" s="3">
        <v>38</v>
      </c>
      <c r="B41" s="3" t="s">
        <v>370</v>
      </c>
      <c r="C41" s="3">
        <v>0</v>
      </c>
      <c r="D41" s="3">
        <v>0</v>
      </c>
      <c r="E41" s="3" t="s">
        <v>216</v>
      </c>
      <c r="F41" s="3" t="s">
        <v>363</v>
      </c>
    </row>
    <row r="42" spans="1:6">
      <c r="A42" s="3">
        <v>39</v>
      </c>
      <c r="B42" s="3" t="s">
        <v>370</v>
      </c>
      <c r="C42" s="3">
        <v>0</v>
      </c>
      <c r="D42" s="3">
        <v>0</v>
      </c>
      <c r="E42" s="3" t="s">
        <v>216</v>
      </c>
      <c r="F42" s="3" t="s">
        <v>363</v>
      </c>
    </row>
    <row r="43" spans="1:6">
      <c r="A43" s="3">
        <v>40</v>
      </c>
      <c r="B43" s="3" t="s">
        <v>370</v>
      </c>
      <c r="C43" s="3">
        <v>0</v>
      </c>
      <c r="D43" s="3">
        <v>0</v>
      </c>
      <c r="E43" s="3" t="s">
        <v>216</v>
      </c>
      <c r="F43" s="3" t="s">
        <v>363</v>
      </c>
    </row>
    <row r="44" spans="1:6">
      <c r="A44" s="3">
        <v>41</v>
      </c>
      <c r="B44" s="3" t="s">
        <v>370</v>
      </c>
      <c r="C44" s="3">
        <v>0</v>
      </c>
      <c r="D44" s="3">
        <v>0</v>
      </c>
      <c r="E44" s="3" t="s">
        <v>216</v>
      </c>
      <c r="F44" s="3" t="s">
        <v>363</v>
      </c>
    </row>
    <row r="45" spans="1:6">
      <c r="A45" s="3">
        <v>42</v>
      </c>
      <c r="B45" s="3" t="s">
        <v>370</v>
      </c>
      <c r="C45" s="3">
        <v>0</v>
      </c>
      <c r="D45" s="3">
        <v>0</v>
      </c>
      <c r="E45" s="3" t="s">
        <v>216</v>
      </c>
      <c r="F45" s="3" t="s">
        <v>363</v>
      </c>
    </row>
    <row r="46" spans="1:6">
      <c r="A46" s="3">
        <v>43</v>
      </c>
      <c r="B46" s="3" t="s">
        <v>370</v>
      </c>
      <c r="C46" s="3">
        <v>0</v>
      </c>
      <c r="D46" s="3">
        <v>0</v>
      </c>
      <c r="E46" s="3" t="s">
        <v>216</v>
      </c>
      <c r="F46" s="3" t="s">
        <v>363</v>
      </c>
    </row>
    <row r="47" spans="1:6">
      <c r="A47" s="3">
        <v>44</v>
      </c>
      <c r="B47" s="3" t="s">
        <v>370</v>
      </c>
      <c r="C47" s="3">
        <v>0</v>
      </c>
      <c r="D47" s="3">
        <v>0</v>
      </c>
      <c r="E47" s="3" t="s">
        <v>216</v>
      </c>
      <c r="F47" s="3" t="s">
        <v>363</v>
      </c>
    </row>
    <row r="48" spans="1:6">
      <c r="A48" s="3">
        <v>45</v>
      </c>
      <c r="B48" s="3" t="s">
        <v>370</v>
      </c>
      <c r="C48" s="3">
        <v>0</v>
      </c>
      <c r="D48" s="3">
        <v>0</v>
      </c>
      <c r="E48" s="3" t="s">
        <v>216</v>
      </c>
      <c r="F48" s="3" t="s">
        <v>363</v>
      </c>
    </row>
    <row r="49" spans="1:6">
      <c r="A49" s="3">
        <v>46</v>
      </c>
      <c r="B49" s="3" t="s">
        <v>370</v>
      </c>
      <c r="C49" s="3">
        <v>0</v>
      </c>
      <c r="D49" s="3">
        <v>0</v>
      </c>
      <c r="E49" s="3" t="s">
        <v>216</v>
      </c>
      <c r="F49" s="3" t="s">
        <v>363</v>
      </c>
    </row>
    <row r="50" spans="1:6">
      <c r="A50" s="3">
        <v>47</v>
      </c>
      <c r="B50" s="3" t="s">
        <v>370</v>
      </c>
      <c r="C50" s="3">
        <v>0</v>
      </c>
      <c r="D50" s="3">
        <v>0</v>
      </c>
      <c r="E50" s="3" t="s">
        <v>216</v>
      </c>
      <c r="F50" s="3" t="s">
        <v>363</v>
      </c>
    </row>
    <row r="51" spans="1:6">
      <c r="A51" s="3">
        <v>48</v>
      </c>
      <c r="B51" s="3" t="s">
        <v>370</v>
      </c>
      <c r="C51" s="3">
        <v>0</v>
      </c>
      <c r="D51" s="3">
        <v>0</v>
      </c>
      <c r="E51" s="3" t="s">
        <v>216</v>
      </c>
      <c r="F51" s="3" t="s">
        <v>363</v>
      </c>
    </row>
    <row r="52" spans="1:6">
      <c r="A52" s="3">
        <v>49</v>
      </c>
      <c r="B52" s="3" t="s">
        <v>370</v>
      </c>
      <c r="C52" s="3">
        <v>0</v>
      </c>
      <c r="D52" s="3">
        <v>0</v>
      </c>
      <c r="E52" s="3" t="s">
        <v>216</v>
      </c>
      <c r="F52" s="3" t="s">
        <v>363</v>
      </c>
    </row>
    <row r="53" spans="1:6">
      <c r="A53" s="3">
        <v>50</v>
      </c>
      <c r="B53" s="3" t="s">
        <v>370</v>
      </c>
      <c r="C53" s="3">
        <v>0</v>
      </c>
      <c r="D53" s="3">
        <v>0</v>
      </c>
      <c r="E53" s="3" t="s">
        <v>216</v>
      </c>
      <c r="F53" s="3" t="s">
        <v>363</v>
      </c>
    </row>
    <row r="54" spans="1:6">
      <c r="A54" s="3">
        <v>51</v>
      </c>
      <c r="B54" s="3" t="s">
        <v>370</v>
      </c>
      <c r="C54" s="3">
        <v>0</v>
      </c>
      <c r="D54" s="3">
        <v>0</v>
      </c>
      <c r="E54" s="3" t="s">
        <v>216</v>
      </c>
      <c r="F54" s="3" t="s">
        <v>363</v>
      </c>
    </row>
    <row r="55" spans="1:6">
      <c r="A55" s="27">
        <v>52</v>
      </c>
      <c r="B55" s="27" t="s">
        <v>370</v>
      </c>
      <c r="C55" s="27">
        <v>0</v>
      </c>
      <c r="D55" s="27">
        <v>0</v>
      </c>
      <c r="E55" s="27" t="s">
        <v>216</v>
      </c>
      <c r="F55" s="27" t="s">
        <v>363</v>
      </c>
    </row>
    <row r="56" spans="1:6">
      <c r="A56" s="27">
        <v>53</v>
      </c>
      <c r="B56" s="27" t="s">
        <v>370</v>
      </c>
      <c r="C56" s="27">
        <v>0</v>
      </c>
      <c r="D56" s="27">
        <v>0</v>
      </c>
      <c r="E56" s="27" t="s">
        <v>216</v>
      </c>
      <c r="F56" s="27" t="s">
        <v>363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6"/>
  <sheetViews>
    <sheetView topLeftCell="A3" workbookViewId="0">
      <selection activeCell="F61" sqref="F61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>
      <c r="A4" s="3">
        <v>1</v>
      </c>
      <c r="B4" s="3" t="s">
        <v>371</v>
      </c>
      <c r="C4" s="3">
        <v>0</v>
      </c>
      <c r="D4" s="3">
        <v>0</v>
      </c>
      <c r="E4" s="3" t="s">
        <v>216</v>
      </c>
      <c r="F4" s="3" t="s">
        <v>363</v>
      </c>
    </row>
    <row r="5" spans="1:6">
      <c r="A5" s="3">
        <v>2</v>
      </c>
      <c r="B5" s="3" t="s">
        <v>371</v>
      </c>
      <c r="C5" s="3">
        <v>0</v>
      </c>
      <c r="D5" s="3">
        <v>0</v>
      </c>
      <c r="E5" s="3" t="s">
        <v>216</v>
      </c>
      <c r="F5" s="3" t="s">
        <v>363</v>
      </c>
    </row>
    <row r="6" spans="1:6">
      <c r="A6" s="3">
        <v>3</v>
      </c>
      <c r="B6" s="3" t="s">
        <v>371</v>
      </c>
      <c r="C6" s="3">
        <v>0</v>
      </c>
      <c r="D6" s="3">
        <v>0</v>
      </c>
      <c r="E6" s="3" t="s">
        <v>216</v>
      </c>
      <c r="F6" s="3" t="s">
        <v>363</v>
      </c>
    </row>
    <row r="7" spans="1:6">
      <c r="A7" s="3">
        <v>4</v>
      </c>
      <c r="B7" s="3" t="s">
        <v>371</v>
      </c>
      <c r="C7" s="3">
        <v>0</v>
      </c>
      <c r="D7" s="3">
        <v>0</v>
      </c>
      <c r="E7" s="3" t="s">
        <v>216</v>
      </c>
      <c r="F7" s="3" t="s">
        <v>363</v>
      </c>
    </row>
    <row r="8" spans="1:6">
      <c r="A8" s="3">
        <v>5</v>
      </c>
      <c r="B8" s="3" t="s">
        <v>371</v>
      </c>
      <c r="C8" s="3">
        <v>0</v>
      </c>
      <c r="D8" s="3">
        <v>0</v>
      </c>
      <c r="E8" s="3" t="s">
        <v>216</v>
      </c>
      <c r="F8" s="3" t="s">
        <v>363</v>
      </c>
    </row>
    <row r="9" spans="1:6">
      <c r="A9" s="3">
        <v>6</v>
      </c>
      <c r="B9" s="3" t="s">
        <v>371</v>
      </c>
      <c r="C9" s="3">
        <v>0</v>
      </c>
      <c r="D9" s="3">
        <v>0</v>
      </c>
      <c r="E9" s="3" t="s">
        <v>216</v>
      </c>
      <c r="F9" s="3" t="s">
        <v>363</v>
      </c>
    </row>
    <row r="10" spans="1:6">
      <c r="A10" s="3">
        <v>7</v>
      </c>
      <c r="B10" s="3" t="s">
        <v>371</v>
      </c>
      <c r="C10" s="3">
        <v>0</v>
      </c>
      <c r="D10" s="3">
        <v>0</v>
      </c>
      <c r="E10" s="3" t="s">
        <v>216</v>
      </c>
      <c r="F10" s="3" t="s">
        <v>363</v>
      </c>
    </row>
    <row r="11" spans="1:6">
      <c r="A11" s="3">
        <v>8</v>
      </c>
      <c r="B11" s="3" t="s">
        <v>371</v>
      </c>
      <c r="C11" s="3">
        <v>0</v>
      </c>
      <c r="D11" s="3">
        <v>0</v>
      </c>
      <c r="E11" s="3" t="s">
        <v>216</v>
      </c>
      <c r="F11" s="3" t="s">
        <v>363</v>
      </c>
    </row>
    <row r="12" spans="1:6">
      <c r="A12" s="3">
        <v>9</v>
      </c>
      <c r="B12" s="3" t="s">
        <v>371</v>
      </c>
      <c r="C12" s="3">
        <v>0</v>
      </c>
      <c r="D12" s="3">
        <v>0</v>
      </c>
      <c r="E12" s="3" t="s">
        <v>216</v>
      </c>
      <c r="F12" s="3" t="s">
        <v>363</v>
      </c>
    </row>
    <row r="13" spans="1:6">
      <c r="A13" s="3">
        <v>10</v>
      </c>
      <c r="B13" s="3" t="s">
        <v>371</v>
      </c>
      <c r="C13" s="3">
        <v>0</v>
      </c>
      <c r="D13" s="3">
        <v>0</v>
      </c>
      <c r="E13" s="3" t="s">
        <v>216</v>
      </c>
      <c r="F13" s="3" t="s">
        <v>363</v>
      </c>
    </row>
    <row r="14" spans="1:6">
      <c r="A14" s="3">
        <v>11</v>
      </c>
      <c r="B14" s="3" t="s">
        <v>371</v>
      </c>
      <c r="C14" s="3">
        <v>0</v>
      </c>
      <c r="D14" s="3">
        <v>0</v>
      </c>
      <c r="E14" s="3" t="s">
        <v>216</v>
      </c>
      <c r="F14" s="3" t="s">
        <v>363</v>
      </c>
    </row>
    <row r="15" spans="1:6">
      <c r="A15" s="3">
        <v>12</v>
      </c>
      <c r="B15" s="3" t="s">
        <v>371</v>
      </c>
      <c r="C15" s="3">
        <v>0</v>
      </c>
      <c r="D15" s="3">
        <v>0</v>
      </c>
      <c r="E15" s="3" t="s">
        <v>216</v>
      </c>
      <c r="F15" s="3" t="s">
        <v>363</v>
      </c>
    </row>
    <row r="16" spans="1:6">
      <c r="A16" s="3">
        <v>13</v>
      </c>
      <c r="B16" s="3" t="s">
        <v>371</v>
      </c>
      <c r="C16" s="3">
        <v>0</v>
      </c>
      <c r="D16" s="3">
        <v>0</v>
      </c>
      <c r="E16" s="3" t="s">
        <v>216</v>
      </c>
      <c r="F16" s="3" t="s">
        <v>363</v>
      </c>
    </row>
    <row r="17" spans="1:6">
      <c r="A17" s="3">
        <v>14</v>
      </c>
      <c r="B17" s="3" t="s">
        <v>371</v>
      </c>
      <c r="C17" s="3">
        <v>0</v>
      </c>
      <c r="D17" s="3">
        <v>0</v>
      </c>
      <c r="E17" s="3" t="s">
        <v>216</v>
      </c>
      <c r="F17" s="3" t="s">
        <v>363</v>
      </c>
    </row>
    <row r="18" spans="1:6">
      <c r="A18" s="3">
        <v>15</v>
      </c>
      <c r="B18" s="3" t="s">
        <v>371</v>
      </c>
      <c r="C18" s="3">
        <v>0</v>
      </c>
      <c r="D18" s="3">
        <v>0</v>
      </c>
      <c r="E18" s="3" t="s">
        <v>216</v>
      </c>
      <c r="F18" s="3" t="s">
        <v>363</v>
      </c>
    </row>
    <row r="19" spans="1:6">
      <c r="A19" s="3">
        <v>16</v>
      </c>
      <c r="B19" s="3" t="s">
        <v>371</v>
      </c>
      <c r="C19" s="3">
        <v>0</v>
      </c>
      <c r="D19" s="3">
        <v>0</v>
      </c>
      <c r="E19" s="3" t="s">
        <v>216</v>
      </c>
      <c r="F19" s="3" t="s">
        <v>363</v>
      </c>
    </row>
    <row r="20" spans="1:6">
      <c r="A20" s="3">
        <v>17</v>
      </c>
      <c r="B20" s="3" t="s">
        <v>371</v>
      </c>
      <c r="C20" s="3">
        <v>0</v>
      </c>
      <c r="D20" s="3">
        <v>0</v>
      </c>
      <c r="E20" s="3" t="s">
        <v>216</v>
      </c>
      <c r="F20" s="3" t="s">
        <v>363</v>
      </c>
    </row>
    <row r="21" spans="1:6">
      <c r="A21" s="3">
        <v>18</v>
      </c>
      <c r="B21" s="3" t="s">
        <v>371</v>
      </c>
      <c r="C21" s="3">
        <v>0</v>
      </c>
      <c r="D21" s="3">
        <v>0</v>
      </c>
      <c r="E21" s="3" t="s">
        <v>216</v>
      </c>
      <c r="F21" s="3" t="s">
        <v>363</v>
      </c>
    </row>
    <row r="22" spans="1:6">
      <c r="A22" s="3">
        <v>19</v>
      </c>
      <c r="B22" s="3" t="s">
        <v>371</v>
      </c>
      <c r="C22" s="3">
        <v>0</v>
      </c>
      <c r="D22" s="3">
        <v>0</v>
      </c>
      <c r="E22" s="3" t="s">
        <v>216</v>
      </c>
      <c r="F22" s="3" t="s">
        <v>363</v>
      </c>
    </row>
    <row r="23" spans="1:6">
      <c r="A23" s="3">
        <v>20</v>
      </c>
      <c r="B23" s="3" t="s">
        <v>371</v>
      </c>
      <c r="C23" s="3">
        <v>0</v>
      </c>
      <c r="D23" s="3">
        <v>0</v>
      </c>
      <c r="E23" s="3" t="s">
        <v>216</v>
      </c>
      <c r="F23" s="3" t="s">
        <v>363</v>
      </c>
    </row>
    <row r="24" spans="1:6">
      <c r="A24" s="3">
        <v>21</v>
      </c>
      <c r="B24" s="3" t="s">
        <v>371</v>
      </c>
      <c r="C24" s="3">
        <v>0</v>
      </c>
      <c r="D24" s="3">
        <v>0</v>
      </c>
      <c r="E24" s="3" t="s">
        <v>216</v>
      </c>
      <c r="F24" s="3" t="s">
        <v>363</v>
      </c>
    </row>
    <row r="25" spans="1:6">
      <c r="A25" s="3">
        <v>22</v>
      </c>
      <c r="B25" s="3" t="s">
        <v>371</v>
      </c>
      <c r="C25" s="3">
        <v>0</v>
      </c>
      <c r="D25" s="3">
        <v>0</v>
      </c>
      <c r="E25" s="3" t="s">
        <v>216</v>
      </c>
      <c r="F25" s="3" t="s">
        <v>363</v>
      </c>
    </row>
    <row r="26" spans="1:6">
      <c r="A26" s="3">
        <v>23</v>
      </c>
      <c r="B26" s="3" t="s">
        <v>371</v>
      </c>
      <c r="C26" s="3">
        <v>0</v>
      </c>
      <c r="D26" s="3">
        <v>0</v>
      </c>
      <c r="E26" s="3" t="s">
        <v>216</v>
      </c>
      <c r="F26" s="3" t="s">
        <v>363</v>
      </c>
    </row>
    <row r="27" spans="1:6">
      <c r="A27" s="3">
        <v>24</v>
      </c>
      <c r="B27" s="3" t="s">
        <v>371</v>
      </c>
      <c r="C27" s="3">
        <v>0</v>
      </c>
      <c r="D27" s="3">
        <v>0</v>
      </c>
      <c r="E27" s="3" t="s">
        <v>216</v>
      </c>
      <c r="F27" s="3" t="s">
        <v>363</v>
      </c>
    </row>
    <row r="28" spans="1:6">
      <c r="A28" s="3">
        <v>25</v>
      </c>
      <c r="B28" s="3" t="s">
        <v>371</v>
      </c>
      <c r="C28" s="3">
        <v>0</v>
      </c>
      <c r="D28" s="3">
        <v>0</v>
      </c>
      <c r="E28" s="3" t="s">
        <v>216</v>
      </c>
      <c r="F28" s="3" t="s">
        <v>363</v>
      </c>
    </row>
    <row r="29" spans="1:6">
      <c r="A29" s="3">
        <v>26</v>
      </c>
      <c r="B29" s="3" t="s">
        <v>371</v>
      </c>
      <c r="C29" s="3">
        <v>0</v>
      </c>
      <c r="D29" s="3">
        <v>0</v>
      </c>
      <c r="E29" s="3" t="s">
        <v>216</v>
      </c>
      <c r="F29" s="3" t="s">
        <v>363</v>
      </c>
    </row>
    <row r="30" spans="1:6">
      <c r="A30" s="3">
        <v>27</v>
      </c>
      <c r="B30" s="3" t="s">
        <v>371</v>
      </c>
      <c r="C30" s="3">
        <v>0</v>
      </c>
      <c r="D30" s="3">
        <v>0</v>
      </c>
      <c r="E30" s="3" t="s">
        <v>216</v>
      </c>
      <c r="F30" s="3" t="s">
        <v>363</v>
      </c>
    </row>
    <row r="31" spans="1:6">
      <c r="A31" s="3">
        <v>28</v>
      </c>
      <c r="B31" s="3" t="s">
        <v>371</v>
      </c>
      <c r="C31" s="3">
        <v>0</v>
      </c>
      <c r="D31" s="3">
        <v>0</v>
      </c>
      <c r="E31" s="3" t="s">
        <v>216</v>
      </c>
      <c r="F31" s="3" t="s">
        <v>363</v>
      </c>
    </row>
    <row r="32" spans="1:6">
      <c r="A32" s="3">
        <v>29</v>
      </c>
      <c r="B32" s="3" t="s">
        <v>371</v>
      </c>
      <c r="C32" s="3">
        <v>0</v>
      </c>
      <c r="D32" s="3">
        <v>0</v>
      </c>
      <c r="E32" s="3" t="s">
        <v>216</v>
      </c>
      <c r="F32" s="3" t="s">
        <v>363</v>
      </c>
    </row>
    <row r="33" spans="1:6">
      <c r="A33" s="3">
        <v>30</v>
      </c>
      <c r="B33" s="3" t="s">
        <v>371</v>
      </c>
      <c r="C33" s="3">
        <v>0</v>
      </c>
      <c r="D33" s="3">
        <v>0</v>
      </c>
      <c r="E33" s="3" t="s">
        <v>216</v>
      </c>
      <c r="F33" s="3" t="s">
        <v>363</v>
      </c>
    </row>
    <row r="34" spans="1:6">
      <c r="A34" s="3">
        <v>31</v>
      </c>
      <c r="B34" s="3" t="s">
        <v>371</v>
      </c>
      <c r="C34" s="3">
        <v>0</v>
      </c>
      <c r="D34" s="3">
        <v>0</v>
      </c>
      <c r="E34" s="3" t="s">
        <v>216</v>
      </c>
      <c r="F34" s="3" t="s">
        <v>363</v>
      </c>
    </row>
    <row r="35" spans="1:6">
      <c r="A35" s="3">
        <v>32</v>
      </c>
      <c r="B35" s="3" t="s">
        <v>371</v>
      </c>
      <c r="C35" s="3">
        <v>0</v>
      </c>
      <c r="D35" s="3">
        <v>0</v>
      </c>
      <c r="E35" s="3" t="s">
        <v>216</v>
      </c>
      <c r="F35" s="3" t="s">
        <v>363</v>
      </c>
    </row>
    <row r="36" spans="1:6">
      <c r="A36" s="3">
        <v>33</v>
      </c>
      <c r="B36" s="3" t="s">
        <v>371</v>
      </c>
      <c r="C36" s="3">
        <v>0</v>
      </c>
      <c r="D36" s="3">
        <v>0</v>
      </c>
      <c r="E36" s="3" t="s">
        <v>216</v>
      </c>
      <c r="F36" s="3" t="s">
        <v>363</v>
      </c>
    </row>
    <row r="37" spans="1:6">
      <c r="A37" s="3">
        <v>34</v>
      </c>
      <c r="B37" s="3" t="s">
        <v>371</v>
      </c>
      <c r="C37" s="3">
        <v>0</v>
      </c>
      <c r="D37" s="3">
        <v>0</v>
      </c>
      <c r="E37" s="3" t="s">
        <v>216</v>
      </c>
      <c r="F37" s="3" t="s">
        <v>363</v>
      </c>
    </row>
    <row r="38" spans="1:6">
      <c r="A38" s="3">
        <v>35</v>
      </c>
      <c r="B38" s="3" t="s">
        <v>371</v>
      </c>
      <c r="C38" s="3">
        <v>0</v>
      </c>
      <c r="D38" s="3">
        <v>0</v>
      </c>
      <c r="E38" s="3" t="s">
        <v>216</v>
      </c>
      <c r="F38" s="3" t="s">
        <v>363</v>
      </c>
    </row>
    <row r="39" spans="1:6">
      <c r="A39" s="3">
        <v>36</v>
      </c>
      <c r="B39" s="3" t="s">
        <v>371</v>
      </c>
      <c r="C39" s="3">
        <v>0</v>
      </c>
      <c r="D39" s="3">
        <v>0</v>
      </c>
      <c r="E39" s="3" t="s">
        <v>216</v>
      </c>
      <c r="F39" s="3" t="s">
        <v>363</v>
      </c>
    </row>
    <row r="40" spans="1:6">
      <c r="A40" s="3">
        <v>37</v>
      </c>
      <c r="B40" s="3" t="s">
        <v>371</v>
      </c>
      <c r="C40" s="3">
        <v>0</v>
      </c>
      <c r="D40" s="3">
        <v>0</v>
      </c>
      <c r="E40" s="3" t="s">
        <v>216</v>
      </c>
      <c r="F40" s="3" t="s">
        <v>363</v>
      </c>
    </row>
    <row r="41" spans="1:6">
      <c r="A41" s="3">
        <v>38</v>
      </c>
      <c r="B41" s="3" t="s">
        <v>371</v>
      </c>
      <c r="C41" s="3">
        <v>0</v>
      </c>
      <c r="D41" s="3">
        <v>0</v>
      </c>
      <c r="E41" s="3" t="s">
        <v>216</v>
      </c>
      <c r="F41" s="3" t="s">
        <v>363</v>
      </c>
    </row>
    <row r="42" spans="1:6">
      <c r="A42" s="3">
        <v>39</v>
      </c>
      <c r="B42" s="3" t="s">
        <v>371</v>
      </c>
      <c r="C42" s="3">
        <v>0</v>
      </c>
      <c r="D42" s="3">
        <v>0</v>
      </c>
      <c r="E42" s="3" t="s">
        <v>216</v>
      </c>
      <c r="F42" s="3" t="s">
        <v>363</v>
      </c>
    </row>
    <row r="43" spans="1:6">
      <c r="A43" s="3">
        <v>40</v>
      </c>
      <c r="B43" s="3" t="s">
        <v>371</v>
      </c>
      <c r="C43" s="3">
        <v>0</v>
      </c>
      <c r="D43" s="3">
        <v>0</v>
      </c>
      <c r="E43" s="3" t="s">
        <v>216</v>
      </c>
      <c r="F43" s="3" t="s">
        <v>363</v>
      </c>
    </row>
    <row r="44" spans="1:6">
      <c r="A44" s="3">
        <v>41</v>
      </c>
      <c r="B44" s="3" t="s">
        <v>371</v>
      </c>
      <c r="C44" s="3">
        <v>0</v>
      </c>
      <c r="D44" s="3">
        <v>0</v>
      </c>
      <c r="E44" s="3" t="s">
        <v>216</v>
      </c>
      <c r="F44" s="3" t="s">
        <v>363</v>
      </c>
    </row>
    <row r="45" spans="1:6">
      <c r="A45" s="3">
        <v>42</v>
      </c>
      <c r="B45" s="3" t="s">
        <v>371</v>
      </c>
      <c r="C45" s="3">
        <v>0</v>
      </c>
      <c r="D45" s="3">
        <v>0</v>
      </c>
      <c r="E45" s="3" t="s">
        <v>216</v>
      </c>
      <c r="F45" s="3" t="s">
        <v>363</v>
      </c>
    </row>
    <row r="46" spans="1:6">
      <c r="A46" s="3">
        <v>43</v>
      </c>
      <c r="B46" s="3" t="s">
        <v>371</v>
      </c>
      <c r="C46" s="3">
        <v>0</v>
      </c>
      <c r="D46" s="3">
        <v>0</v>
      </c>
      <c r="E46" s="3" t="s">
        <v>216</v>
      </c>
      <c r="F46" s="3" t="s">
        <v>363</v>
      </c>
    </row>
    <row r="47" spans="1:6">
      <c r="A47" s="3">
        <v>44</v>
      </c>
      <c r="B47" s="3" t="s">
        <v>371</v>
      </c>
      <c r="C47" s="3">
        <v>0</v>
      </c>
      <c r="D47" s="3">
        <v>0</v>
      </c>
      <c r="E47" s="3" t="s">
        <v>216</v>
      </c>
      <c r="F47" s="3" t="s">
        <v>363</v>
      </c>
    </row>
    <row r="48" spans="1:6">
      <c r="A48" s="3">
        <v>45</v>
      </c>
      <c r="B48" s="3" t="s">
        <v>371</v>
      </c>
      <c r="C48" s="3">
        <v>0</v>
      </c>
      <c r="D48" s="3">
        <v>0</v>
      </c>
      <c r="E48" s="3" t="s">
        <v>216</v>
      </c>
      <c r="F48" s="3" t="s">
        <v>363</v>
      </c>
    </row>
    <row r="49" spans="1:6">
      <c r="A49" s="3">
        <v>46</v>
      </c>
      <c r="B49" s="3" t="s">
        <v>371</v>
      </c>
      <c r="C49" s="3">
        <v>0</v>
      </c>
      <c r="D49" s="3">
        <v>0</v>
      </c>
      <c r="E49" s="3" t="s">
        <v>216</v>
      </c>
      <c r="F49" s="3" t="s">
        <v>363</v>
      </c>
    </row>
    <row r="50" spans="1:6">
      <c r="A50" s="3">
        <v>47</v>
      </c>
      <c r="B50" s="3" t="s">
        <v>371</v>
      </c>
      <c r="C50" s="3">
        <v>0</v>
      </c>
      <c r="D50" s="3">
        <v>0</v>
      </c>
      <c r="E50" s="3" t="s">
        <v>216</v>
      </c>
      <c r="F50" s="3" t="s">
        <v>363</v>
      </c>
    </row>
    <row r="51" spans="1:6">
      <c r="A51" s="3">
        <v>48</v>
      </c>
      <c r="B51" s="3" t="s">
        <v>371</v>
      </c>
      <c r="C51" s="3">
        <v>0</v>
      </c>
      <c r="D51" s="3">
        <v>0</v>
      </c>
      <c r="E51" s="3" t="s">
        <v>216</v>
      </c>
      <c r="F51" s="3" t="s">
        <v>363</v>
      </c>
    </row>
    <row r="52" spans="1:6">
      <c r="A52" s="3">
        <v>49</v>
      </c>
      <c r="B52" s="3" t="s">
        <v>371</v>
      </c>
      <c r="C52" s="3">
        <v>0</v>
      </c>
      <c r="D52" s="3">
        <v>0</v>
      </c>
      <c r="E52" s="3" t="s">
        <v>216</v>
      </c>
      <c r="F52" s="3" t="s">
        <v>363</v>
      </c>
    </row>
    <row r="53" spans="1:6">
      <c r="A53" s="3">
        <v>50</v>
      </c>
      <c r="B53" s="3" t="s">
        <v>371</v>
      </c>
      <c r="C53" s="3">
        <v>0</v>
      </c>
      <c r="D53" s="3">
        <v>0</v>
      </c>
      <c r="E53" s="3" t="s">
        <v>216</v>
      </c>
      <c r="F53" s="3" t="s">
        <v>363</v>
      </c>
    </row>
    <row r="54" spans="1:6">
      <c r="A54" s="3">
        <v>51</v>
      </c>
      <c r="B54" s="3" t="s">
        <v>371</v>
      </c>
      <c r="C54" s="3">
        <v>0</v>
      </c>
      <c r="D54" s="3">
        <v>0</v>
      </c>
      <c r="E54" s="3" t="s">
        <v>216</v>
      </c>
      <c r="F54" s="3" t="s">
        <v>363</v>
      </c>
    </row>
    <row r="55" spans="1:6">
      <c r="A55" s="27">
        <v>52</v>
      </c>
      <c r="B55" s="27" t="s">
        <v>371</v>
      </c>
      <c r="C55" s="27">
        <v>0</v>
      </c>
      <c r="D55" s="27">
        <v>0</v>
      </c>
      <c r="E55" s="27" t="s">
        <v>216</v>
      </c>
      <c r="F55" s="27" t="s">
        <v>363</v>
      </c>
    </row>
    <row r="56" spans="1:6">
      <c r="A56" s="27">
        <v>53</v>
      </c>
      <c r="B56" s="27" t="s">
        <v>371</v>
      </c>
      <c r="C56" s="27">
        <v>0</v>
      </c>
      <c r="D56" s="27">
        <v>0</v>
      </c>
      <c r="E56" s="27" t="s">
        <v>216</v>
      </c>
      <c r="F56" s="27" t="s">
        <v>363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6"/>
  <sheetViews>
    <sheetView topLeftCell="A3" workbookViewId="0">
      <selection activeCell="C60" sqref="C60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>
      <c r="A4" s="3">
        <v>1</v>
      </c>
      <c r="B4" s="9" t="s">
        <v>374</v>
      </c>
      <c r="C4" s="9">
        <v>0</v>
      </c>
      <c r="D4" s="9">
        <v>0</v>
      </c>
      <c r="E4" s="3" t="s">
        <v>216</v>
      </c>
      <c r="F4" s="3" t="s">
        <v>367</v>
      </c>
    </row>
    <row r="5" spans="1:6">
      <c r="A5" s="3">
        <v>2</v>
      </c>
      <c r="B5" s="9" t="s">
        <v>374</v>
      </c>
      <c r="C5" s="9">
        <v>0</v>
      </c>
      <c r="D5" s="9">
        <v>0</v>
      </c>
      <c r="E5" s="3" t="s">
        <v>216</v>
      </c>
      <c r="F5" s="3" t="s">
        <v>367</v>
      </c>
    </row>
    <row r="6" spans="1:6">
      <c r="A6" s="3">
        <v>3</v>
      </c>
      <c r="B6" s="9" t="s">
        <v>374</v>
      </c>
      <c r="C6" s="9">
        <v>0</v>
      </c>
      <c r="D6" s="9">
        <v>0</v>
      </c>
      <c r="E6" s="3" t="s">
        <v>216</v>
      </c>
      <c r="F6" s="3" t="s">
        <v>367</v>
      </c>
    </row>
    <row r="7" spans="1:6">
      <c r="A7" s="3">
        <v>4</v>
      </c>
      <c r="B7" s="9" t="s">
        <v>374</v>
      </c>
      <c r="C7" s="9">
        <v>0</v>
      </c>
      <c r="D7" s="9">
        <v>0</v>
      </c>
      <c r="E7" s="3" t="s">
        <v>216</v>
      </c>
      <c r="F7" s="3" t="s">
        <v>367</v>
      </c>
    </row>
    <row r="8" spans="1:6">
      <c r="A8" s="3">
        <v>5</v>
      </c>
      <c r="B8" s="9" t="s">
        <v>374</v>
      </c>
      <c r="C8" s="9">
        <v>0</v>
      </c>
      <c r="D8" s="9">
        <v>0</v>
      </c>
      <c r="E8" s="3" t="s">
        <v>216</v>
      </c>
      <c r="F8" s="3" t="s">
        <v>367</v>
      </c>
    </row>
    <row r="9" spans="1:6">
      <c r="A9" s="3">
        <v>6</v>
      </c>
      <c r="B9" s="9" t="s">
        <v>374</v>
      </c>
      <c r="C9" s="9">
        <v>0</v>
      </c>
      <c r="D9" s="9">
        <v>0</v>
      </c>
      <c r="E9" s="3" t="s">
        <v>216</v>
      </c>
      <c r="F9" s="3" t="s">
        <v>367</v>
      </c>
    </row>
    <row r="10" spans="1:6">
      <c r="A10" s="3">
        <v>7</v>
      </c>
      <c r="B10" s="9" t="s">
        <v>374</v>
      </c>
      <c r="C10" s="9">
        <v>0</v>
      </c>
      <c r="D10" s="9">
        <v>0</v>
      </c>
      <c r="E10" s="3" t="s">
        <v>216</v>
      </c>
      <c r="F10" s="3" t="s">
        <v>367</v>
      </c>
    </row>
    <row r="11" spans="1:6">
      <c r="A11" s="3">
        <v>8</v>
      </c>
      <c r="B11" s="9" t="s">
        <v>374</v>
      </c>
      <c r="C11" s="9">
        <v>0</v>
      </c>
      <c r="D11" s="9">
        <v>0</v>
      </c>
      <c r="E11" s="3" t="s">
        <v>216</v>
      </c>
      <c r="F11" s="3" t="s">
        <v>367</v>
      </c>
    </row>
    <row r="12" spans="1:6">
      <c r="A12" s="3">
        <v>9</v>
      </c>
      <c r="B12" s="9" t="s">
        <v>374</v>
      </c>
      <c r="C12" s="9">
        <v>0</v>
      </c>
      <c r="D12" s="9">
        <v>0</v>
      </c>
      <c r="E12" s="3" t="s">
        <v>216</v>
      </c>
      <c r="F12" s="3" t="s">
        <v>367</v>
      </c>
    </row>
    <row r="13" spans="1:6">
      <c r="A13" s="3">
        <v>10</v>
      </c>
      <c r="B13" s="9" t="s">
        <v>374</v>
      </c>
      <c r="C13" s="9">
        <v>0</v>
      </c>
      <c r="D13" s="9">
        <v>0</v>
      </c>
      <c r="E13" s="3" t="s">
        <v>216</v>
      </c>
      <c r="F13" s="3" t="s">
        <v>367</v>
      </c>
    </row>
    <row r="14" spans="1:6">
      <c r="A14" s="3">
        <v>11</v>
      </c>
      <c r="B14" s="9" t="s">
        <v>374</v>
      </c>
      <c r="C14" s="9">
        <v>0</v>
      </c>
      <c r="D14" s="9">
        <v>0</v>
      </c>
      <c r="E14" s="3" t="s">
        <v>216</v>
      </c>
      <c r="F14" s="3" t="s">
        <v>367</v>
      </c>
    </row>
    <row r="15" spans="1:6">
      <c r="A15" s="3">
        <v>12</v>
      </c>
      <c r="B15" s="9" t="s">
        <v>374</v>
      </c>
      <c r="C15" s="9">
        <v>0</v>
      </c>
      <c r="D15" s="9">
        <v>0</v>
      </c>
      <c r="E15" s="3" t="s">
        <v>216</v>
      </c>
      <c r="F15" s="3" t="s">
        <v>367</v>
      </c>
    </row>
    <row r="16" spans="1:6">
      <c r="A16" s="3">
        <v>13</v>
      </c>
      <c r="B16" s="9" t="s">
        <v>374</v>
      </c>
      <c r="C16" s="9">
        <v>0</v>
      </c>
      <c r="D16" s="9">
        <v>0</v>
      </c>
      <c r="E16" s="3" t="s">
        <v>216</v>
      </c>
      <c r="F16" s="3" t="s">
        <v>367</v>
      </c>
    </row>
    <row r="17" spans="1:6">
      <c r="A17" s="3">
        <v>14</v>
      </c>
      <c r="B17" s="9" t="s">
        <v>374</v>
      </c>
      <c r="C17" s="9">
        <v>0</v>
      </c>
      <c r="D17" s="9">
        <v>0</v>
      </c>
      <c r="E17" s="3" t="s">
        <v>216</v>
      </c>
      <c r="F17" s="3" t="s">
        <v>367</v>
      </c>
    </row>
    <row r="18" spans="1:6">
      <c r="A18" s="3">
        <v>15</v>
      </c>
      <c r="B18" s="9" t="s">
        <v>374</v>
      </c>
      <c r="C18" s="9">
        <v>0</v>
      </c>
      <c r="D18" s="9">
        <v>0</v>
      </c>
      <c r="E18" s="3" t="s">
        <v>216</v>
      </c>
      <c r="F18" s="3" t="s">
        <v>367</v>
      </c>
    </row>
    <row r="19" spans="1:6">
      <c r="A19" s="3">
        <v>16</v>
      </c>
      <c r="B19" s="9" t="s">
        <v>374</v>
      </c>
      <c r="C19" s="9">
        <v>0</v>
      </c>
      <c r="D19" s="9">
        <v>0</v>
      </c>
      <c r="E19" s="3" t="s">
        <v>216</v>
      </c>
      <c r="F19" s="3" t="s">
        <v>367</v>
      </c>
    </row>
    <row r="20" spans="1:6">
      <c r="A20" s="3">
        <v>17</v>
      </c>
      <c r="B20" s="9" t="s">
        <v>374</v>
      </c>
      <c r="C20" s="9">
        <v>0</v>
      </c>
      <c r="D20" s="9">
        <v>0</v>
      </c>
      <c r="E20" s="3" t="s">
        <v>216</v>
      </c>
      <c r="F20" s="3" t="s">
        <v>367</v>
      </c>
    </row>
    <row r="21" spans="1:6">
      <c r="A21" s="3">
        <v>18</v>
      </c>
      <c r="B21" s="9" t="s">
        <v>374</v>
      </c>
      <c r="C21" s="9">
        <v>0</v>
      </c>
      <c r="D21" s="9">
        <v>0</v>
      </c>
      <c r="E21" s="3" t="s">
        <v>216</v>
      </c>
      <c r="F21" s="3" t="s">
        <v>367</v>
      </c>
    </row>
    <row r="22" spans="1:6">
      <c r="A22" s="3">
        <v>19</v>
      </c>
      <c r="B22" s="9" t="s">
        <v>374</v>
      </c>
      <c r="C22" s="9">
        <v>0</v>
      </c>
      <c r="D22" s="9">
        <v>0</v>
      </c>
      <c r="E22" s="3" t="s">
        <v>216</v>
      </c>
      <c r="F22" s="3" t="s">
        <v>367</v>
      </c>
    </row>
    <row r="23" spans="1:6">
      <c r="A23" s="3">
        <v>20</v>
      </c>
      <c r="B23" s="9" t="s">
        <v>374</v>
      </c>
      <c r="C23" s="9">
        <v>0</v>
      </c>
      <c r="D23" s="9">
        <v>0</v>
      </c>
      <c r="E23" s="3" t="s">
        <v>216</v>
      </c>
      <c r="F23" s="3" t="s">
        <v>367</v>
      </c>
    </row>
    <row r="24" spans="1:6">
      <c r="A24" s="3">
        <v>21</v>
      </c>
      <c r="B24" s="9" t="s">
        <v>374</v>
      </c>
      <c r="C24" s="9">
        <v>0</v>
      </c>
      <c r="D24" s="9">
        <v>0</v>
      </c>
      <c r="E24" s="3" t="s">
        <v>216</v>
      </c>
      <c r="F24" s="3" t="s">
        <v>367</v>
      </c>
    </row>
    <row r="25" spans="1:6">
      <c r="A25" s="3">
        <v>22</v>
      </c>
      <c r="B25" s="9" t="s">
        <v>374</v>
      </c>
      <c r="C25" s="9">
        <v>0</v>
      </c>
      <c r="D25" s="9">
        <v>0</v>
      </c>
      <c r="E25" s="3" t="s">
        <v>216</v>
      </c>
      <c r="F25" s="3" t="s">
        <v>367</v>
      </c>
    </row>
    <row r="26" spans="1:6">
      <c r="A26" s="3">
        <v>23</v>
      </c>
      <c r="B26" s="9" t="s">
        <v>374</v>
      </c>
      <c r="C26" s="9">
        <v>0</v>
      </c>
      <c r="D26" s="9">
        <v>0</v>
      </c>
      <c r="E26" s="3" t="s">
        <v>216</v>
      </c>
      <c r="F26" s="3" t="s">
        <v>367</v>
      </c>
    </row>
    <row r="27" spans="1:6">
      <c r="A27" s="3">
        <v>24</v>
      </c>
      <c r="B27" s="9" t="s">
        <v>374</v>
      </c>
      <c r="C27" s="9">
        <v>0</v>
      </c>
      <c r="D27" s="9">
        <v>0</v>
      </c>
      <c r="E27" s="3" t="s">
        <v>216</v>
      </c>
      <c r="F27" s="3" t="s">
        <v>367</v>
      </c>
    </row>
    <row r="28" spans="1:6">
      <c r="A28" s="3">
        <v>25</v>
      </c>
      <c r="B28" s="9" t="s">
        <v>374</v>
      </c>
      <c r="C28" s="9">
        <v>0</v>
      </c>
      <c r="D28" s="9">
        <v>0</v>
      </c>
      <c r="E28" s="3" t="s">
        <v>216</v>
      </c>
      <c r="F28" s="3" t="s">
        <v>367</v>
      </c>
    </row>
    <row r="29" spans="1:6">
      <c r="A29" s="3">
        <v>26</v>
      </c>
      <c r="B29" s="9" t="s">
        <v>374</v>
      </c>
      <c r="C29" s="9">
        <v>0</v>
      </c>
      <c r="D29" s="9">
        <v>0</v>
      </c>
      <c r="E29" s="3" t="s">
        <v>216</v>
      </c>
      <c r="F29" s="3" t="s">
        <v>367</v>
      </c>
    </row>
    <row r="30" spans="1:6">
      <c r="A30" s="3">
        <v>27</v>
      </c>
      <c r="B30" s="9" t="s">
        <v>374</v>
      </c>
      <c r="C30" s="9">
        <v>0</v>
      </c>
      <c r="D30" s="9">
        <v>0</v>
      </c>
      <c r="E30" s="3" t="s">
        <v>216</v>
      </c>
      <c r="F30" s="3" t="s">
        <v>367</v>
      </c>
    </row>
    <row r="31" spans="1:6">
      <c r="A31" s="3">
        <v>28</v>
      </c>
      <c r="B31" s="9" t="s">
        <v>374</v>
      </c>
      <c r="C31" s="9">
        <v>0</v>
      </c>
      <c r="D31" s="9">
        <v>0</v>
      </c>
      <c r="E31" s="3" t="s">
        <v>216</v>
      </c>
      <c r="F31" s="3" t="s">
        <v>367</v>
      </c>
    </row>
    <row r="32" spans="1:6">
      <c r="A32" s="3">
        <v>29</v>
      </c>
      <c r="B32" s="9" t="s">
        <v>374</v>
      </c>
      <c r="C32" s="9">
        <v>0</v>
      </c>
      <c r="D32" s="9">
        <v>0</v>
      </c>
      <c r="E32" s="3" t="s">
        <v>216</v>
      </c>
      <c r="F32" s="3" t="s">
        <v>367</v>
      </c>
    </row>
    <row r="33" spans="1:6">
      <c r="A33" s="3">
        <v>30</v>
      </c>
      <c r="B33" s="9" t="s">
        <v>374</v>
      </c>
      <c r="C33" s="9">
        <v>0</v>
      </c>
      <c r="D33" s="9">
        <v>0</v>
      </c>
      <c r="E33" s="3" t="s">
        <v>216</v>
      </c>
      <c r="F33" s="3" t="s">
        <v>367</v>
      </c>
    </row>
    <row r="34" spans="1:6">
      <c r="A34" s="3">
        <v>31</v>
      </c>
      <c r="B34" s="9" t="s">
        <v>374</v>
      </c>
      <c r="C34" s="9">
        <v>0</v>
      </c>
      <c r="D34" s="9">
        <v>0</v>
      </c>
      <c r="E34" s="3" t="s">
        <v>216</v>
      </c>
      <c r="F34" s="3" t="s">
        <v>367</v>
      </c>
    </row>
    <row r="35" spans="1:6">
      <c r="A35" s="3">
        <v>32</v>
      </c>
      <c r="B35" s="9" t="s">
        <v>374</v>
      </c>
      <c r="C35" s="9">
        <v>0</v>
      </c>
      <c r="D35" s="9">
        <v>0</v>
      </c>
      <c r="E35" s="3" t="s">
        <v>216</v>
      </c>
      <c r="F35" s="3" t="s">
        <v>367</v>
      </c>
    </row>
    <row r="36" spans="1:6">
      <c r="A36" s="3">
        <v>33</v>
      </c>
      <c r="B36" s="9" t="s">
        <v>374</v>
      </c>
      <c r="C36" s="9">
        <v>0</v>
      </c>
      <c r="D36" s="9">
        <v>0</v>
      </c>
      <c r="E36" s="3" t="s">
        <v>216</v>
      </c>
      <c r="F36" s="3" t="s">
        <v>367</v>
      </c>
    </row>
    <row r="37" spans="1:6">
      <c r="A37" s="3">
        <v>34</v>
      </c>
      <c r="B37" s="9" t="s">
        <v>374</v>
      </c>
      <c r="C37" s="9">
        <v>0</v>
      </c>
      <c r="D37" s="9">
        <v>0</v>
      </c>
      <c r="E37" s="3" t="s">
        <v>216</v>
      </c>
      <c r="F37" s="3" t="s">
        <v>367</v>
      </c>
    </row>
    <row r="38" spans="1:6">
      <c r="A38" s="3">
        <v>35</v>
      </c>
      <c r="B38" s="9" t="s">
        <v>374</v>
      </c>
      <c r="C38" s="9">
        <v>0</v>
      </c>
      <c r="D38" s="9">
        <v>0</v>
      </c>
      <c r="E38" s="3" t="s">
        <v>216</v>
      </c>
      <c r="F38" s="3" t="s">
        <v>367</v>
      </c>
    </row>
    <row r="39" spans="1:6">
      <c r="A39" s="3">
        <v>36</v>
      </c>
      <c r="B39" s="9" t="s">
        <v>374</v>
      </c>
      <c r="C39" s="9">
        <v>0</v>
      </c>
      <c r="D39" s="9">
        <v>0</v>
      </c>
      <c r="E39" s="3" t="s">
        <v>216</v>
      </c>
      <c r="F39" s="3" t="s">
        <v>367</v>
      </c>
    </row>
    <row r="40" spans="1:6">
      <c r="A40" s="3">
        <v>37</v>
      </c>
      <c r="B40" s="9" t="s">
        <v>374</v>
      </c>
      <c r="C40" s="9">
        <v>0</v>
      </c>
      <c r="D40" s="9">
        <v>0</v>
      </c>
      <c r="E40" s="3" t="s">
        <v>216</v>
      </c>
      <c r="F40" s="3" t="s">
        <v>367</v>
      </c>
    </row>
    <row r="41" spans="1:6">
      <c r="A41" s="3">
        <v>38</v>
      </c>
      <c r="B41" s="9" t="s">
        <v>374</v>
      </c>
      <c r="C41" s="9">
        <v>0</v>
      </c>
      <c r="D41" s="9">
        <v>0</v>
      </c>
      <c r="E41" s="3" t="s">
        <v>216</v>
      </c>
      <c r="F41" s="3" t="s">
        <v>367</v>
      </c>
    </row>
    <row r="42" spans="1:6">
      <c r="A42" s="3">
        <v>39</v>
      </c>
      <c r="B42" s="9" t="s">
        <v>374</v>
      </c>
      <c r="C42" s="9">
        <v>0</v>
      </c>
      <c r="D42" s="9">
        <v>0</v>
      </c>
      <c r="E42" s="3" t="s">
        <v>216</v>
      </c>
      <c r="F42" s="3" t="s">
        <v>367</v>
      </c>
    </row>
    <row r="43" spans="1:6">
      <c r="A43" s="3">
        <v>40</v>
      </c>
      <c r="B43" s="9" t="s">
        <v>374</v>
      </c>
      <c r="C43" s="9">
        <v>0</v>
      </c>
      <c r="D43" s="9">
        <v>0</v>
      </c>
      <c r="E43" s="3" t="s">
        <v>216</v>
      </c>
      <c r="F43" s="3" t="s">
        <v>367</v>
      </c>
    </row>
    <row r="44" spans="1:6">
      <c r="A44" s="3">
        <v>41</v>
      </c>
      <c r="B44" s="9" t="s">
        <v>374</v>
      </c>
      <c r="C44" s="9">
        <v>0</v>
      </c>
      <c r="D44" s="9">
        <v>0</v>
      </c>
      <c r="E44" s="3" t="s">
        <v>216</v>
      </c>
      <c r="F44" s="3" t="s">
        <v>367</v>
      </c>
    </row>
    <row r="45" spans="1:6">
      <c r="A45" s="3">
        <v>42</v>
      </c>
      <c r="B45" s="9" t="s">
        <v>374</v>
      </c>
      <c r="C45" s="9">
        <v>0</v>
      </c>
      <c r="D45" s="9">
        <v>0</v>
      </c>
      <c r="E45" s="3" t="s">
        <v>216</v>
      </c>
      <c r="F45" s="3" t="s">
        <v>367</v>
      </c>
    </row>
    <row r="46" spans="1:6">
      <c r="A46" s="3">
        <v>43</v>
      </c>
      <c r="B46" s="9" t="s">
        <v>374</v>
      </c>
      <c r="C46" s="9">
        <v>0</v>
      </c>
      <c r="D46" s="9">
        <v>0</v>
      </c>
      <c r="E46" s="3" t="s">
        <v>216</v>
      </c>
      <c r="F46" s="3" t="s">
        <v>367</v>
      </c>
    </row>
    <row r="47" spans="1:6">
      <c r="A47" s="3">
        <v>44</v>
      </c>
      <c r="B47" s="9" t="s">
        <v>374</v>
      </c>
      <c r="C47" s="9">
        <v>0</v>
      </c>
      <c r="D47" s="9">
        <v>0</v>
      </c>
      <c r="E47" s="3" t="s">
        <v>216</v>
      </c>
      <c r="F47" s="3" t="s">
        <v>367</v>
      </c>
    </row>
    <row r="48" spans="1:6">
      <c r="A48" s="3">
        <v>45</v>
      </c>
      <c r="B48" s="9" t="s">
        <v>374</v>
      </c>
      <c r="C48" s="9">
        <v>0</v>
      </c>
      <c r="D48" s="9">
        <v>0</v>
      </c>
      <c r="E48" s="3" t="s">
        <v>216</v>
      </c>
      <c r="F48" s="3" t="s">
        <v>367</v>
      </c>
    </row>
    <row r="49" spans="1:6">
      <c r="A49" s="3">
        <v>46</v>
      </c>
      <c r="B49" s="9" t="s">
        <v>374</v>
      </c>
      <c r="C49" s="9">
        <v>0</v>
      </c>
      <c r="D49" s="9">
        <v>0</v>
      </c>
      <c r="E49" s="3" t="s">
        <v>216</v>
      </c>
      <c r="F49" s="3" t="s">
        <v>367</v>
      </c>
    </row>
    <row r="50" spans="1:6">
      <c r="A50" s="3">
        <v>47</v>
      </c>
      <c r="B50" s="9" t="s">
        <v>374</v>
      </c>
      <c r="C50" s="9">
        <v>0</v>
      </c>
      <c r="D50" s="9">
        <v>0</v>
      </c>
      <c r="E50" s="3" t="s">
        <v>216</v>
      </c>
      <c r="F50" s="3" t="s">
        <v>367</v>
      </c>
    </row>
    <row r="51" spans="1:6">
      <c r="A51" s="3">
        <v>48</v>
      </c>
      <c r="B51" s="9" t="s">
        <v>374</v>
      </c>
      <c r="C51" s="9">
        <v>0</v>
      </c>
      <c r="D51" s="9">
        <v>0</v>
      </c>
      <c r="E51" s="3" t="s">
        <v>216</v>
      </c>
      <c r="F51" s="3" t="s">
        <v>367</v>
      </c>
    </row>
    <row r="52" spans="1:6">
      <c r="A52" s="3">
        <v>49</v>
      </c>
      <c r="B52" s="9" t="s">
        <v>374</v>
      </c>
      <c r="C52" s="9">
        <v>0</v>
      </c>
      <c r="D52" s="9">
        <v>0</v>
      </c>
      <c r="E52" s="3" t="s">
        <v>216</v>
      </c>
      <c r="F52" s="3" t="s">
        <v>367</v>
      </c>
    </row>
    <row r="53" spans="1:6">
      <c r="A53" s="3">
        <v>50</v>
      </c>
      <c r="B53" s="9" t="s">
        <v>374</v>
      </c>
      <c r="C53" s="9">
        <v>0</v>
      </c>
      <c r="D53" s="9">
        <v>0</v>
      </c>
      <c r="E53" s="3" t="s">
        <v>216</v>
      </c>
      <c r="F53" s="3" t="s">
        <v>367</v>
      </c>
    </row>
    <row r="54" spans="1:6">
      <c r="A54" s="3">
        <v>51</v>
      </c>
      <c r="B54" s="9" t="s">
        <v>374</v>
      </c>
      <c r="C54" s="9">
        <v>0</v>
      </c>
      <c r="D54" s="9">
        <v>0</v>
      </c>
      <c r="E54" s="3" t="s">
        <v>216</v>
      </c>
      <c r="F54" s="3" t="s">
        <v>367</v>
      </c>
    </row>
    <row r="55" spans="1:6">
      <c r="A55" s="27">
        <v>52</v>
      </c>
      <c r="B55" s="9" t="s">
        <v>374</v>
      </c>
      <c r="C55" s="9">
        <v>0</v>
      </c>
      <c r="D55" s="9">
        <v>0</v>
      </c>
      <c r="E55" s="27" t="s">
        <v>216</v>
      </c>
      <c r="F55" s="27" t="s">
        <v>367</v>
      </c>
    </row>
    <row r="56" spans="1:6">
      <c r="A56" s="27">
        <v>53</v>
      </c>
      <c r="B56" s="9" t="s">
        <v>374</v>
      </c>
      <c r="C56" s="9">
        <v>0</v>
      </c>
      <c r="D56" s="9">
        <v>0</v>
      </c>
      <c r="E56" s="27" t="s">
        <v>216</v>
      </c>
      <c r="F56" s="27" t="s">
        <v>367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56"/>
  <sheetViews>
    <sheetView topLeftCell="A3" workbookViewId="0">
      <selection activeCell="G5" sqref="G5"/>
    </sheetView>
  </sheetViews>
  <sheetFormatPr baseColWidth="10" defaultColWidth="9.140625" defaultRowHeight="15"/>
  <cols>
    <col min="1" max="1" width="3.42578125" bestFit="1" customWidth="1"/>
    <col min="2" max="2" width="38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  <col min="7" max="7" width="14.85546875" customWidth="1"/>
  </cols>
  <sheetData>
    <row r="1" spans="1:7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7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7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7">
      <c r="A4" s="19">
        <v>1</v>
      </c>
      <c r="B4" s="9" t="s">
        <v>388</v>
      </c>
      <c r="C4" s="9">
        <v>4245.8999999999996</v>
      </c>
      <c r="D4" s="9">
        <v>0</v>
      </c>
      <c r="E4" s="17" t="s">
        <v>216</v>
      </c>
      <c r="F4" s="3" t="s">
        <v>369</v>
      </c>
      <c r="G4" s="8"/>
    </row>
    <row r="5" spans="1:7">
      <c r="A5" s="19">
        <v>2</v>
      </c>
      <c r="B5" s="9" t="s">
        <v>388</v>
      </c>
      <c r="C5" s="9">
        <v>1540.2</v>
      </c>
      <c r="D5" s="9">
        <v>0</v>
      </c>
      <c r="E5" s="17" t="s">
        <v>216</v>
      </c>
      <c r="F5" s="3" t="s">
        <v>369</v>
      </c>
      <c r="G5" s="8"/>
    </row>
    <row r="6" spans="1:7">
      <c r="A6" s="19">
        <v>3</v>
      </c>
      <c r="B6" s="9" t="s">
        <v>388</v>
      </c>
      <c r="C6" s="9">
        <v>1540.2</v>
      </c>
      <c r="D6" s="9">
        <v>0</v>
      </c>
      <c r="E6" s="17" t="s">
        <v>216</v>
      </c>
      <c r="F6" s="3" t="s">
        <v>369</v>
      </c>
      <c r="G6" s="8"/>
    </row>
    <row r="7" spans="1:7">
      <c r="A7" s="19">
        <v>4</v>
      </c>
      <c r="B7" s="9" t="s">
        <v>388</v>
      </c>
      <c r="C7" s="9">
        <v>14040.45</v>
      </c>
      <c r="D7" s="9">
        <v>0</v>
      </c>
      <c r="E7" s="17" t="s">
        <v>216</v>
      </c>
      <c r="F7" s="3" t="s">
        <v>369</v>
      </c>
      <c r="G7" s="8"/>
    </row>
    <row r="8" spans="1:7">
      <c r="A8" s="19">
        <v>5</v>
      </c>
      <c r="B8" s="9" t="s">
        <v>388</v>
      </c>
      <c r="C8" s="9">
        <v>3002.7</v>
      </c>
      <c r="D8" s="9">
        <v>0</v>
      </c>
      <c r="E8" s="11" t="s">
        <v>216</v>
      </c>
      <c r="F8" s="3" t="s">
        <v>369</v>
      </c>
      <c r="G8" s="8"/>
    </row>
    <row r="9" spans="1:7">
      <c r="A9" s="19">
        <v>6</v>
      </c>
      <c r="B9" s="9" t="s">
        <v>388</v>
      </c>
      <c r="C9" s="9">
        <v>4903.3500000000004</v>
      </c>
      <c r="D9" s="9">
        <v>0</v>
      </c>
      <c r="E9" s="11" t="s">
        <v>216</v>
      </c>
      <c r="F9" s="3" t="s">
        <v>369</v>
      </c>
      <c r="G9" s="8"/>
    </row>
    <row r="10" spans="1:7">
      <c r="A10" s="19">
        <v>7</v>
      </c>
      <c r="B10" s="9" t="s">
        <v>388</v>
      </c>
      <c r="C10" s="9">
        <v>4920.1499999999996</v>
      </c>
      <c r="D10" s="9">
        <v>0</v>
      </c>
      <c r="E10" s="11" t="s">
        <v>216</v>
      </c>
      <c r="F10" s="3" t="s">
        <v>369</v>
      </c>
      <c r="G10" s="8"/>
    </row>
    <row r="11" spans="1:7">
      <c r="A11" s="19">
        <v>8</v>
      </c>
      <c r="B11" s="9" t="s">
        <v>388</v>
      </c>
      <c r="C11" s="9">
        <v>1540.2</v>
      </c>
      <c r="D11" s="9">
        <v>0</v>
      </c>
      <c r="E11" s="11" t="s">
        <v>216</v>
      </c>
      <c r="F11" s="3" t="s">
        <v>369</v>
      </c>
      <c r="G11" s="8"/>
    </row>
    <row r="12" spans="1:7">
      <c r="A12" s="19">
        <v>9</v>
      </c>
      <c r="B12" s="9" t="s">
        <v>388</v>
      </c>
      <c r="C12" s="9">
        <v>3002.7</v>
      </c>
      <c r="D12" s="9">
        <v>0</v>
      </c>
      <c r="E12" s="11" t="s">
        <v>216</v>
      </c>
      <c r="F12" s="3" t="s">
        <v>369</v>
      </c>
      <c r="G12" s="8"/>
    </row>
    <row r="13" spans="1:7">
      <c r="A13" s="19">
        <v>10</v>
      </c>
      <c r="B13" s="9" t="s">
        <v>388</v>
      </c>
      <c r="C13" s="9">
        <v>2480.85</v>
      </c>
      <c r="D13" s="9">
        <v>0</v>
      </c>
      <c r="E13" s="11" t="s">
        <v>216</v>
      </c>
      <c r="F13" s="3" t="s">
        <v>369</v>
      </c>
      <c r="G13" s="8"/>
    </row>
    <row r="14" spans="1:7">
      <c r="A14" s="19">
        <v>11</v>
      </c>
      <c r="B14" s="9" t="s">
        <v>388</v>
      </c>
      <c r="C14" s="9">
        <v>10917</v>
      </c>
      <c r="D14" s="9">
        <v>0</v>
      </c>
      <c r="E14" s="11" t="s">
        <v>216</v>
      </c>
      <c r="F14" s="3" t="s">
        <v>369</v>
      </c>
      <c r="G14" s="8"/>
    </row>
    <row r="15" spans="1:7">
      <c r="A15" s="19">
        <v>12</v>
      </c>
      <c r="B15" s="9" t="s">
        <v>388</v>
      </c>
      <c r="C15" s="9">
        <v>3232.2</v>
      </c>
      <c r="D15" s="9">
        <v>0</v>
      </c>
      <c r="E15" s="11" t="s">
        <v>216</v>
      </c>
      <c r="F15" s="3" t="s">
        <v>369</v>
      </c>
      <c r="G15" s="8"/>
    </row>
    <row r="16" spans="1:7">
      <c r="A16" s="19">
        <v>13</v>
      </c>
      <c r="B16" s="9" t="s">
        <v>374</v>
      </c>
      <c r="C16" s="9">
        <v>0</v>
      </c>
      <c r="D16" s="9">
        <v>0</v>
      </c>
      <c r="E16" s="11" t="s">
        <v>216</v>
      </c>
      <c r="F16" s="3" t="s">
        <v>369</v>
      </c>
      <c r="G16" s="32"/>
    </row>
    <row r="17" spans="1:7">
      <c r="A17" s="19">
        <v>14</v>
      </c>
      <c r="B17" s="9" t="s">
        <v>388</v>
      </c>
      <c r="C17" s="9">
        <v>1999.95</v>
      </c>
      <c r="D17" s="9">
        <v>0</v>
      </c>
      <c r="E17" s="11" t="s">
        <v>216</v>
      </c>
      <c r="F17" s="3" t="s">
        <v>369</v>
      </c>
      <c r="G17" s="8"/>
    </row>
    <row r="18" spans="1:7">
      <c r="A18" s="19">
        <v>15</v>
      </c>
      <c r="B18" s="9" t="s">
        <v>388</v>
      </c>
      <c r="C18" s="9">
        <v>6251.85</v>
      </c>
      <c r="D18" s="9">
        <v>0</v>
      </c>
      <c r="E18" s="11" t="s">
        <v>216</v>
      </c>
      <c r="F18" s="3" t="s">
        <v>369</v>
      </c>
      <c r="G18" s="8"/>
    </row>
    <row r="19" spans="1:7">
      <c r="A19" s="19">
        <v>16</v>
      </c>
      <c r="B19" s="9" t="s">
        <v>388</v>
      </c>
      <c r="C19" s="9">
        <v>4661.3999999999996</v>
      </c>
      <c r="D19" s="9">
        <v>0</v>
      </c>
      <c r="E19" s="11" t="s">
        <v>216</v>
      </c>
      <c r="F19" s="3" t="s">
        <v>369</v>
      </c>
      <c r="G19" s="8"/>
    </row>
    <row r="20" spans="1:7">
      <c r="A20" s="19">
        <v>17</v>
      </c>
      <c r="B20" s="9" t="s">
        <v>388</v>
      </c>
      <c r="C20" s="9">
        <v>4014.45</v>
      </c>
      <c r="D20" s="9">
        <v>0</v>
      </c>
      <c r="E20" s="11" t="s">
        <v>216</v>
      </c>
      <c r="F20" s="3" t="s">
        <v>369</v>
      </c>
      <c r="G20" s="8"/>
    </row>
    <row r="21" spans="1:7">
      <c r="A21" s="19">
        <v>18</v>
      </c>
      <c r="B21" s="9" t="s">
        <v>388</v>
      </c>
      <c r="C21" s="9">
        <v>3232.2</v>
      </c>
      <c r="D21" s="9">
        <v>0</v>
      </c>
      <c r="E21" s="11" t="s">
        <v>216</v>
      </c>
      <c r="F21" s="3" t="s">
        <v>369</v>
      </c>
      <c r="G21" s="8"/>
    </row>
    <row r="22" spans="1:7">
      <c r="A22" s="19">
        <v>19</v>
      </c>
      <c r="B22" s="9" t="s">
        <v>388</v>
      </c>
      <c r="C22" s="9">
        <v>3001.35</v>
      </c>
      <c r="D22" s="9">
        <v>0</v>
      </c>
      <c r="E22" s="11" t="s">
        <v>216</v>
      </c>
      <c r="F22" s="3" t="s">
        <v>369</v>
      </c>
      <c r="G22" s="8"/>
    </row>
    <row r="23" spans="1:7">
      <c r="A23" s="19">
        <v>20</v>
      </c>
      <c r="B23" s="9" t="s">
        <v>388</v>
      </c>
      <c r="C23" s="9">
        <v>3001.35</v>
      </c>
      <c r="D23" s="9">
        <v>0</v>
      </c>
      <c r="E23" s="11" t="s">
        <v>216</v>
      </c>
      <c r="F23" s="3" t="s">
        <v>369</v>
      </c>
      <c r="G23" s="8"/>
    </row>
    <row r="24" spans="1:7">
      <c r="A24" s="19">
        <v>21</v>
      </c>
      <c r="B24" s="9" t="s">
        <v>388</v>
      </c>
      <c r="C24" s="9">
        <v>3001.35</v>
      </c>
      <c r="D24" s="9">
        <v>0</v>
      </c>
      <c r="E24" s="11" t="s">
        <v>216</v>
      </c>
      <c r="F24" s="3" t="s">
        <v>369</v>
      </c>
      <c r="G24" s="32"/>
    </row>
    <row r="25" spans="1:7">
      <c r="A25" s="19">
        <v>22</v>
      </c>
      <c r="B25" s="9" t="s">
        <v>388</v>
      </c>
      <c r="C25" s="9">
        <v>3001.35</v>
      </c>
      <c r="D25" s="9">
        <v>0</v>
      </c>
      <c r="E25" s="11" t="s">
        <v>216</v>
      </c>
      <c r="F25" s="3" t="s">
        <v>369</v>
      </c>
      <c r="G25" s="8"/>
    </row>
    <row r="26" spans="1:7">
      <c r="A26" s="19">
        <v>23</v>
      </c>
      <c r="B26" s="9" t="s">
        <v>388</v>
      </c>
      <c r="C26" s="9">
        <v>3001.35</v>
      </c>
      <c r="D26" s="9">
        <v>0</v>
      </c>
      <c r="E26" s="11" t="s">
        <v>216</v>
      </c>
      <c r="F26" s="3" t="s">
        <v>369</v>
      </c>
      <c r="G26" s="8"/>
    </row>
    <row r="27" spans="1:7">
      <c r="A27" s="19">
        <v>24</v>
      </c>
      <c r="B27" s="9" t="s">
        <v>388</v>
      </c>
      <c r="C27" s="9">
        <v>1540.2</v>
      </c>
      <c r="D27" s="9">
        <v>0</v>
      </c>
      <c r="E27" s="11" t="s">
        <v>216</v>
      </c>
      <c r="F27" s="3" t="s">
        <v>369</v>
      </c>
      <c r="G27" s="8"/>
    </row>
    <row r="28" spans="1:7">
      <c r="A28" s="19">
        <v>25</v>
      </c>
      <c r="B28" s="9" t="s">
        <v>388</v>
      </c>
      <c r="C28" s="9">
        <v>4765.6499999999996</v>
      </c>
      <c r="D28" s="9">
        <v>0</v>
      </c>
      <c r="E28" s="11" t="s">
        <v>216</v>
      </c>
      <c r="F28" s="3" t="s">
        <v>369</v>
      </c>
      <c r="G28" s="8"/>
    </row>
    <row r="29" spans="1:7">
      <c r="A29" s="19">
        <v>26</v>
      </c>
      <c r="B29" s="9" t="s">
        <v>388</v>
      </c>
      <c r="C29" s="9">
        <v>1540.2</v>
      </c>
      <c r="D29" s="9">
        <v>0</v>
      </c>
      <c r="E29" s="11" t="s">
        <v>216</v>
      </c>
      <c r="F29" s="3" t="s">
        <v>369</v>
      </c>
      <c r="G29" s="8"/>
    </row>
    <row r="30" spans="1:7">
      <c r="A30" s="19">
        <v>27</v>
      </c>
      <c r="B30" s="9" t="s">
        <v>388</v>
      </c>
      <c r="C30" s="9">
        <v>9678.75</v>
      </c>
      <c r="D30" s="9">
        <v>0</v>
      </c>
      <c r="E30" s="11" t="s">
        <v>216</v>
      </c>
      <c r="F30" s="3" t="s">
        <v>369</v>
      </c>
      <c r="G30" s="8"/>
    </row>
    <row r="31" spans="1:7">
      <c r="A31" s="19">
        <v>28</v>
      </c>
      <c r="B31" s="9" t="s">
        <v>388</v>
      </c>
      <c r="C31" s="9">
        <v>4039.65</v>
      </c>
      <c r="D31" s="9">
        <v>0</v>
      </c>
      <c r="E31" s="11" t="s">
        <v>216</v>
      </c>
      <c r="F31" s="3" t="s">
        <v>369</v>
      </c>
      <c r="G31" s="8"/>
    </row>
    <row r="32" spans="1:7">
      <c r="A32" s="19">
        <v>29</v>
      </c>
      <c r="B32" s="9" t="s">
        <v>388</v>
      </c>
      <c r="C32" s="9">
        <v>3232.2</v>
      </c>
      <c r="D32" s="9">
        <v>0</v>
      </c>
      <c r="E32" s="11" t="s">
        <v>216</v>
      </c>
      <c r="F32" s="3" t="s">
        <v>369</v>
      </c>
      <c r="G32" s="8"/>
    </row>
    <row r="33" spans="1:7">
      <c r="A33" s="19">
        <v>30</v>
      </c>
      <c r="B33" s="9" t="s">
        <v>388</v>
      </c>
      <c r="C33" s="9">
        <v>3232.2</v>
      </c>
      <c r="D33" s="9">
        <v>0</v>
      </c>
      <c r="E33" s="11" t="s">
        <v>216</v>
      </c>
      <c r="F33" s="3" t="s">
        <v>369</v>
      </c>
      <c r="G33" s="8"/>
    </row>
    <row r="34" spans="1:7">
      <c r="A34" s="19">
        <v>31</v>
      </c>
      <c r="B34" s="9" t="s">
        <v>388</v>
      </c>
      <c r="C34" s="9">
        <v>3232.2</v>
      </c>
      <c r="D34" s="9">
        <v>0</v>
      </c>
      <c r="E34" s="11" t="s">
        <v>216</v>
      </c>
      <c r="F34" s="3" t="s">
        <v>369</v>
      </c>
      <c r="G34" s="8"/>
    </row>
    <row r="35" spans="1:7">
      <c r="A35" s="19">
        <v>32</v>
      </c>
      <c r="B35" s="9" t="s">
        <v>388</v>
      </c>
      <c r="C35" s="9">
        <v>3232.2</v>
      </c>
      <c r="D35" s="9">
        <v>0</v>
      </c>
      <c r="E35" s="11" t="s">
        <v>216</v>
      </c>
      <c r="F35" s="3" t="s">
        <v>369</v>
      </c>
      <c r="G35" s="8"/>
    </row>
    <row r="36" spans="1:7">
      <c r="A36" s="19">
        <v>33</v>
      </c>
      <c r="B36" s="9" t="s">
        <v>388</v>
      </c>
      <c r="C36" s="9">
        <v>7195.8</v>
      </c>
      <c r="D36" s="9">
        <v>0</v>
      </c>
      <c r="E36" s="11" t="s">
        <v>216</v>
      </c>
      <c r="F36" s="3" t="s">
        <v>369</v>
      </c>
      <c r="G36" s="8"/>
    </row>
    <row r="37" spans="1:7">
      <c r="A37" s="19">
        <v>34</v>
      </c>
      <c r="B37" s="9" t="s">
        <v>388</v>
      </c>
      <c r="C37" s="9">
        <v>4039.65</v>
      </c>
      <c r="D37" s="9">
        <v>0</v>
      </c>
      <c r="E37" s="11" t="s">
        <v>216</v>
      </c>
      <c r="F37" s="3" t="s">
        <v>369</v>
      </c>
      <c r="G37" s="8"/>
    </row>
    <row r="38" spans="1:7">
      <c r="A38" s="19">
        <v>35</v>
      </c>
      <c r="B38" s="9" t="s">
        <v>388</v>
      </c>
      <c r="C38" s="9">
        <v>4039.65</v>
      </c>
      <c r="D38" s="9">
        <v>0</v>
      </c>
      <c r="E38" s="11" t="s">
        <v>216</v>
      </c>
      <c r="F38" s="3" t="s">
        <v>369</v>
      </c>
      <c r="G38" s="8"/>
    </row>
    <row r="39" spans="1:7">
      <c r="A39" s="19">
        <v>36</v>
      </c>
      <c r="B39" s="9" t="s">
        <v>388</v>
      </c>
      <c r="C39" s="9">
        <v>6938.25</v>
      </c>
      <c r="D39" s="9">
        <v>0</v>
      </c>
      <c r="E39" s="11" t="s">
        <v>216</v>
      </c>
      <c r="F39" s="3" t="s">
        <v>369</v>
      </c>
      <c r="G39" s="8"/>
    </row>
    <row r="40" spans="1:7">
      <c r="A40" s="19">
        <v>37</v>
      </c>
      <c r="B40" s="9" t="s">
        <v>388</v>
      </c>
      <c r="C40" s="9">
        <v>4039.65</v>
      </c>
      <c r="D40" s="9">
        <v>0</v>
      </c>
      <c r="E40" s="11" t="s">
        <v>216</v>
      </c>
      <c r="F40" s="3" t="s">
        <v>369</v>
      </c>
      <c r="G40" s="8"/>
    </row>
    <row r="41" spans="1:7">
      <c r="A41" s="19">
        <v>38</v>
      </c>
      <c r="B41" s="9" t="s">
        <v>388</v>
      </c>
      <c r="C41" s="9">
        <v>4039.65</v>
      </c>
      <c r="D41" s="9">
        <v>0</v>
      </c>
      <c r="E41" s="11" t="s">
        <v>216</v>
      </c>
      <c r="F41" s="3" t="s">
        <v>369</v>
      </c>
      <c r="G41" s="8"/>
    </row>
    <row r="42" spans="1:7">
      <c r="A42" s="19">
        <v>39</v>
      </c>
      <c r="B42" s="9" t="s">
        <v>388</v>
      </c>
      <c r="C42" s="9">
        <v>4328.1000000000004</v>
      </c>
      <c r="D42" s="9">
        <v>0</v>
      </c>
      <c r="E42" s="11" t="s">
        <v>216</v>
      </c>
      <c r="F42" s="3" t="s">
        <v>369</v>
      </c>
      <c r="G42" s="8"/>
    </row>
    <row r="43" spans="1:7">
      <c r="A43" s="19">
        <v>40</v>
      </c>
      <c r="B43" s="9" t="s">
        <v>388</v>
      </c>
      <c r="C43" s="9">
        <v>3232.35</v>
      </c>
      <c r="D43" s="9">
        <v>0</v>
      </c>
      <c r="E43" s="11" t="s">
        <v>216</v>
      </c>
      <c r="F43" s="3" t="s">
        <v>369</v>
      </c>
      <c r="G43" s="8"/>
    </row>
    <row r="44" spans="1:7">
      <c r="A44" s="19">
        <v>41</v>
      </c>
      <c r="B44" s="9" t="s">
        <v>389</v>
      </c>
      <c r="C44" s="9">
        <f>3232.2+19975</f>
        <v>23207.200000000001</v>
      </c>
      <c r="D44" s="9">
        <v>0</v>
      </c>
      <c r="E44" s="11" t="s">
        <v>216</v>
      </c>
      <c r="F44" s="3" t="s">
        <v>369</v>
      </c>
      <c r="G44" s="8"/>
    </row>
    <row r="45" spans="1:7">
      <c r="A45" s="19">
        <v>42</v>
      </c>
      <c r="B45" s="9" t="s">
        <v>388</v>
      </c>
      <c r="C45" s="9">
        <v>2480.85</v>
      </c>
      <c r="D45" s="9">
        <v>0</v>
      </c>
      <c r="E45" s="11" t="s">
        <v>216</v>
      </c>
      <c r="F45" s="3" t="s">
        <v>369</v>
      </c>
      <c r="G45" s="8"/>
    </row>
    <row r="46" spans="1:7">
      <c r="A46" s="19">
        <v>43</v>
      </c>
      <c r="B46" s="9" t="s">
        <v>388</v>
      </c>
      <c r="C46" s="9">
        <v>4075.05</v>
      </c>
      <c r="D46" s="9">
        <v>0</v>
      </c>
      <c r="E46" s="11" t="s">
        <v>216</v>
      </c>
      <c r="F46" s="3" t="s">
        <v>369</v>
      </c>
      <c r="G46" s="8"/>
    </row>
    <row r="47" spans="1:7">
      <c r="A47" s="19">
        <v>44</v>
      </c>
      <c r="B47" s="9" t="s">
        <v>389</v>
      </c>
      <c r="C47" s="9">
        <f>2480.85+11000</f>
        <v>13480.85</v>
      </c>
      <c r="D47" s="9">
        <v>0</v>
      </c>
      <c r="E47" s="11" t="s">
        <v>216</v>
      </c>
      <c r="F47" s="3" t="s">
        <v>369</v>
      </c>
      <c r="G47" s="8"/>
    </row>
    <row r="48" spans="1:7">
      <c r="A48" s="19">
        <v>45</v>
      </c>
      <c r="B48" s="9" t="s">
        <v>388</v>
      </c>
      <c r="C48" s="9">
        <v>2670.15</v>
      </c>
      <c r="D48" s="9">
        <v>0</v>
      </c>
      <c r="E48" s="11" t="s">
        <v>216</v>
      </c>
      <c r="F48" s="3" t="s">
        <v>369</v>
      </c>
      <c r="G48" s="8"/>
    </row>
    <row r="49" spans="1:7">
      <c r="A49" s="19">
        <v>46</v>
      </c>
      <c r="B49" s="9" t="s">
        <v>388</v>
      </c>
      <c r="C49" s="9">
        <v>2480.85</v>
      </c>
      <c r="D49" s="9">
        <v>0</v>
      </c>
      <c r="E49" s="11" t="s">
        <v>216</v>
      </c>
      <c r="F49" s="3" t="s">
        <v>369</v>
      </c>
      <c r="G49" s="8"/>
    </row>
    <row r="50" spans="1:7">
      <c r="A50" s="19">
        <v>47</v>
      </c>
      <c r="B50" s="9" t="s">
        <v>388</v>
      </c>
      <c r="C50" s="9">
        <v>2480.85</v>
      </c>
      <c r="D50" s="9">
        <v>0</v>
      </c>
      <c r="E50" s="11" t="s">
        <v>216</v>
      </c>
      <c r="F50" s="3" t="s">
        <v>369</v>
      </c>
      <c r="G50" s="8"/>
    </row>
    <row r="51" spans="1:7">
      <c r="A51" s="19">
        <v>48</v>
      </c>
      <c r="B51" s="9" t="s">
        <v>388</v>
      </c>
      <c r="C51" s="9">
        <v>2480.85</v>
      </c>
      <c r="D51" s="9">
        <v>0</v>
      </c>
      <c r="E51" s="11" t="s">
        <v>216</v>
      </c>
      <c r="F51" s="3" t="s">
        <v>369</v>
      </c>
      <c r="G51" s="8"/>
    </row>
    <row r="52" spans="1:7">
      <c r="A52" s="19">
        <v>49</v>
      </c>
      <c r="B52" s="9" t="s">
        <v>388</v>
      </c>
      <c r="C52" s="9">
        <v>2480.85</v>
      </c>
      <c r="D52" s="9">
        <v>0</v>
      </c>
      <c r="E52" s="11" t="s">
        <v>216</v>
      </c>
      <c r="F52" s="3" t="s">
        <v>369</v>
      </c>
      <c r="G52" s="8"/>
    </row>
    <row r="53" spans="1:7">
      <c r="A53" s="19">
        <v>50</v>
      </c>
      <c r="B53" s="9" t="s">
        <v>388</v>
      </c>
      <c r="C53" s="9">
        <v>2480.85</v>
      </c>
      <c r="D53" s="9">
        <v>0</v>
      </c>
      <c r="E53" s="11" t="s">
        <v>216</v>
      </c>
      <c r="F53" s="3" t="s">
        <v>369</v>
      </c>
      <c r="G53" s="8"/>
    </row>
    <row r="54" spans="1:7">
      <c r="A54" s="19">
        <v>51</v>
      </c>
      <c r="B54" s="9" t="s">
        <v>388</v>
      </c>
      <c r="C54" s="9">
        <v>555.82000000000005</v>
      </c>
      <c r="D54" s="9">
        <v>0</v>
      </c>
      <c r="E54" s="11" t="s">
        <v>216</v>
      </c>
      <c r="F54" s="3" t="s">
        <v>369</v>
      </c>
      <c r="G54" s="8"/>
    </row>
    <row r="55" spans="1:7">
      <c r="A55" s="19">
        <v>52</v>
      </c>
      <c r="B55" s="9" t="s">
        <v>388</v>
      </c>
      <c r="C55" s="9">
        <v>555.82000000000005</v>
      </c>
      <c r="D55" s="9">
        <v>0</v>
      </c>
      <c r="E55" s="11" t="s">
        <v>216</v>
      </c>
      <c r="F55" s="27" t="s">
        <v>369</v>
      </c>
      <c r="G55" s="8"/>
    </row>
    <row r="56" spans="1:7">
      <c r="A56" s="19">
        <v>53</v>
      </c>
      <c r="B56" s="9" t="s">
        <v>374</v>
      </c>
      <c r="C56" s="9">
        <v>0</v>
      </c>
      <c r="D56" s="9">
        <v>0</v>
      </c>
      <c r="E56" s="11" t="s">
        <v>216</v>
      </c>
      <c r="F56" s="27" t="s">
        <v>369</v>
      </c>
      <c r="G56" s="8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56"/>
  <sheetViews>
    <sheetView topLeftCell="A3" zoomScaleNormal="100" workbookViewId="0">
      <selection activeCell="B58" sqref="B58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7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7" hidden="1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7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7">
      <c r="A4" s="17">
        <v>1</v>
      </c>
      <c r="B4" s="9" t="s">
        <v>374</v>
      </c>
      <c r="C4" s="9">
        <v>0</v>
      </c>
      <c r="D4" s="9">
        <v>0</v>
      </c>
      <c r="E4" s="3" t="s">
        <v>372</v>
      </c>
      <c r="F4" s="3" t="s">
        <v>367</v>
      </c>
      <c r="G4" s="8"/>
    </row>
    <row r="5" spans="1:7">
      <c r="A5" s="3">
        <v>2</v>
      </c>
      <c r="B5" s="19" t="s">
        <v>374</v>
      </c>
      <c r="C5" s="9">
        <v>0</v>
      </c>
      <c r="D5" s="9">
        <v>0</v>
      </c>
      <c r="E5" s="3" t="s">
        <v>372</v>
      </c>
      <c r="F5" s="3" t="s">
        <v>367</v>
      </c>
      <c r="G5" s="8"/>
    </row>
    <row r="6" spans="1:7">
      <c r="A6" s="17">
        <v>3</v>
      </c>
      <c r="B6" s="19" t="s">
        <v>374</v>
      </c>
      <c r="C6" s="9">
        <v>0</v>
      </c>
      <c r="D6" s="9">
        <v>0</v>
      </c>
      <c r="E6" s="3" t="s">
        <v>372</v>
      </c>
      <c r="F6" s="3" t="s">
        <v>367</v>
      </c>
      <c r="G6" s="8"/>
    </row>
    <row r="7" spans="1:7">
      <c r="A7" s="3">
        <v>4</v>
      </c>
      <c r="B7" s="19" t="s">
        <v>374</v>
      </c>
      <c r="C7" s="9">
        <v>0</v>
      </c>
      <c r="D7" s="9">
        <v>0</v>
      </c>
      <c r="E7" s="3" t="s">
        <v>372</v>
      </c>
      <c r="F7" s="3" t="s">
        <v>367</v>
      </c>
      <c r="G7" s="8"/>
    </row>
    <row r="8" spans="1:7">
      <c r="A8" s="17">
        <v>5</v>
      </c>
      <c r="B8" s="19" t="s">
        <v>374</v>
      </c>
      <c r="C8" s="9">
        <v>0</v>
      </c>
      <c r="D8" s="9">
        <v>0</v>
      </c>
      <c r="E8" s="3" t="s">
        <v>372</v>
      </c>
      <c r="F8" s="3" t="s">
        <v>367</v>
      </c>
      <c r="G8" s="8"/>
    </row>
    <row r="9" spans="1:7">
      <c r="A9" s="3">
        <v>6</v>
      </c>
      <c r="B9" s="19" t="s">
        <v>374</v>
      </c>
      <c r="C9" s="9">
        <v>0</v>
      </c>
      <c r="D9" s="9">
        <v>0</v>
      </c>
      <c r="E9" s="3" t="s">
        <v>372</v>
      </c>
      <c r="F9" s="3" t="s">
        <v>367</v>
      </c>
      <c r="G9" s="8"/>
    </row>
    <row r="10" spans="1:7">
      <c r="A10" s="17">
        <v>7</v>
      </c>
      <c r="B10" s="19" t="s">
        <v>374</v>
      </c>
      <c r="C10" s="9">
        <v>0</v>
      </c>
      <c r="D10" s="9">
        <v>0</v>
      </c>
      <c r="E10" s="3" t="s">
        <v>372</v>
      </c>
      <c r="F10" s="3" t="s">
        <v>367</v>
      </c>
      <c r="G10" s="8"/>
    </row>
    <row r="11" spans="1:7">
      <c r="A11" s="3">
        <v>8</v>
      </c>
      <c r="B11" s="19" t="s">
        <v>374</v>
      </c>
      <c r="C11" s="9">
        <v>0</v>
      </c>
      <c r="D11" s="9">
        <v>0</v>
      </c>
      <c r="E11" s="3" t="s">
        <v>372</v>
      </c>
      <c r="F11" s="3" t="s">
        <v>367</v>
      </c>
      <c r="G11" s="8"/>
    </row>
    <row r="12" spans="1:7">
      <c r="A12" s="17">
        <v>9</v>
      </c>
      <c r="B12" s="19" t="s">
        <v>374</v>
      </c>
      <c r="C12" s="9">
        <v>0</v>
      </c>
      <c r="D12" s="9">
        <v>0</v>
      </c>
      <c r="E12" s="3" t="s">
        <v>372</v>
      </c>
      <c r="F12" s="3" t="s">
        <v>367</v>
      </c>
      <c r="G12" s="8"/>
    </row>
    <row r="13" spans="1:7">
      <c r="A13" s="3">
        <v>10</v>
      </c>
      <c r="B13" s="19" t="s">
        <v>374</v>
      </c>
      <c r="C13" s="9">
        <v>0</v>
      </c>
      <c r="D13" s="9">
        <v>0</v>
      </c>
      <c r="E13" s="3" t="s">
        <v>372</v>
      </c>
      <c r="F13" s="3" t="s">
        <v>367</v>
      </c>
      <c r="G13" s="8"/>
    </row>
    <row r="14" spans="1:7">
      <c r="A14" s="17">
        <v>11</v>
      </c>
      <c r="B14" s="19" t="s">
        <v>374</v>
      </c>
      <c r="C14" s="9">
        <v>0</v>
      </c>
      <c r="D14" s="9">
        <v>0</v>
      </c>
      <c r="E14" s="3" t="s">
        <v>372</v>
      </c>
      <c r="F14" s="3" t="s">
        <v>367</v>
      </c>
      <c r="G14" s="8"/>
    </row>
    <row r="15" spans="1:7">
      <c r="A15" s="3">
        <v>12</v>
      </c>
      <c r="B15" s="19" t="s">
        <v>374</v>
      </c>
      <c r="C15" s="9">
        <v>0</v>
      </c>
      <c r="D15" s="9">
        <v>0</v>
      </c>
      <c r="E15" s="3" t="s">
        <v>372</v>
      </c>
      <c r="F15" s="3" t="s">
        <v>367</v>
      </c>
      <c r="G15" s="8"/>
    </row>
    <row r="16" spans="1:7">
      <c r="A16" s="17">
        <v>13</v>
      </c>
      <c r="B16" s="19" t="s">
        <v>374</v>
      </c>
      <c r="C16" s="9">
        <v>0</v>
      </c>
      <c r="D16" s="9">
        <v>0</v>
      </c>
      <c r="E16" s="3" t="s">
        <v>372</v>
      </c>
      <c r="F16" s="3" t="s">
        <v>367</v>
      </c>
      <c r="G16" s="8"/>
    </row>
    <row r="17" spans="1:7">
      <c r="A17" s="3">
        <v>14</v>
      </c>
      <c r="B17" s="19" t="s">
        <v>374</v>
      </c>
      <c r="C17" s="9">
        <v>0</v>
      </c>
      <c r="D17" s="9">
        <v>0</v>
      </c>
      <c r="E17" s="3" t="s">
        <v>372</v>
      </c>
      <c r="F17" s="3" t="s">
        <v>367</v>
      </c>
      <c r="G17" s="8"/>
    </row>
    <row r="18" spans="1:7">
      <c r="A18" s="17">
        <v>15</v>
      </c>
      <c r="B18" s="19" t="s">
        <v>374</v>
      </c>
      <c r="C18" s="9">
        <v>0</v>
      </c>
      <c r="D18" s="9">
        <v>0</v>
      </c>
      <c r="E18" s="3" t="s">
        <v>372</v>
      </c>
      <c r="F18" s="3" t="s">
        <v>367</v>
      </c>
      <c r="G18" s="8"/>
    </row>
    <row r="19" spans="1:7">
      <c r="A19" s="3">
        <v>16</v>
      </c>
      <c r="B19" s="19" t="s">
        <v>374</v>
      </c>
      <c r="C19" s="9">
        <v>0</v>
      </c>
      <c r="D19" s="9">
        <v>0</v>
      </c>
      <c r="E19" s="3" t="s">
        <v>372</v>
      </c>
      <c r="F19" s="3" t="s">
        <v>367</v>
      </c>
      <c r="G19" s="8"/>
    </row>
    <row r="20" spans="1:7">
      <c r="A20" s="17">
        <v>17</v>
      </c>
      <c r="B20" s="19" t="s">
        <v>374</v>
      </c>
      <c r="C20" s="9">
        <v>0</v>
      </c>
      <c r="D20" s="9">
        <v>0</v>
      </c>
      <c r="E20" s="3" t="s">
        <v>372</v>
      </c>
      <c r="F20" s="3" t="s">
        <v>367</v>
      </c>
      <c r="G20" s="8"/>
    </row>
    <row r="21" spans="1:7">
      <c r="A21" s="3">
        <v>18</v>
      </c>
      <c r="B21" s="19" t="s">
        <v>374</v>
      </c>
      <c r="C21" s="9">
        <v>0</v>
      </c>
      <c r="D21" s="9">
        <v>0</v>
      </c>
      <c r="E21" s="3" t="s">
        <v>372</v>
      </c>
      <c r="F21" s="3" t="s">
        <v>367</v>
      </c>
      <c r="G21" s="8"/>
    </row>
    <row r="22" spans="1:7">
      <c r="A22" s="17">
        <v>19</v>
      </c>
      <c r="B22" s="19" t="s">
        <v>374</v>
      </c>
      <c r="C22" s="9">
        <v>0</v>
      </c>
      <c r="D22" s="9">
        <v>0</v>
      </c>
      <c r="E22" s="3" t="s">
        <v>372</v>
      </c>
      <c r="F22" s="3" t="s">
        <v>367</v>
      </c>
      <c r="G22" s="8"/>
    </row>
    <row r="23" spans="1:7">
      <c r="A23" s="3">
        <v>20</v>
      </c>
      <c r="B23" s="19" t="s">
        <v>374</v>
      </c>
      <c r="C23" s="9">
        <v>0</v>
      </c>
      <c r="D23" s="9">
        <v>0</v>
      </c>
      <c r="E23" s="3" t="s">
        <v>372</v>
      </c>
      <c r="F23" s="3" t="s">
        <v>367</v>
      </c>
      <c r="G23" s="8"/>
    </row>
    <row r="24" spans="1:7">
      <c r="A24" s="17">
        <v>21</v>
      </c>
      <c r="B24" s="19" t="s">
        <v>374</v>
      </c>
      <c r="C24" s="9">
        <v>0</v>
      </c>
      <c r="D24" s="9">
        <v>0</v>
      </c>
      <c r="E24" s="3" t="s">
        <v>372</v>
      </c>
      <c r="F24" s="3" t="s">
        <v>367</v>
      </c>
      <c r="G24" s="8"/>
    </row>
    <row r="25" spans="1:7">
      <c r="A25" s="3">
        <v>22</v>
      </c>
      <c r="B25" s="19" t="s">
        <v>374</v>
      </c>
      <c r="C25" s="9">
        <v>0</v>
      </c>
      <c r="D25" s="9">
        <v>0</v>
      </c>
      <c r="E25" s="3" t="s">
        <v>372</v>
      </c>
      <c r="F25" s="3" t="s">
        <v>367</v>
      </c>
      <c r="G25" s="8"/>
    </row>
    <row r="26" spans="1:7">
      <c r="A26" s="17">
        <v>23</v>
      </c>
      <c r="B26" s="19" t="s">
        <v>374</v>
      </c>
      <c r="C26" s="9">
        <v>0</v>
      </c>
      <c r="D26" s="9">
        <v>0</v>
      </c>
      <c r="E26" s="3" t="s">
        <v>372</v>
      </c>
      <c r="F26" s="3" t="s">
        <v>367</v>
      </c>
      <c r="G26" s="8"/>
    </row>
    <row r="27" spans="1:7">
      <c r="A27" s="3">
        <v>24</v>
      </c>
      <c r="B27" s="19" t="s">
        <v>374</v>
      </c>
      <c r="C27" s="9">
        <v>0</v>
      </c>
      <c r="D27" s="9">
        <v>0</v>
      </c>
      <c r="E27" s="3" t="s">
        <v>372</v>
      </c>
      <c r="F27" s="3" t="s">
        <v>367</v>
      </c>
      <c r="G27" s="8"/>
    </row>
    <row r="28" spans="1:7">
      <c r="A28" s="17">
        <v>25</v>
      </c>
      <c r="B28" s="19" t="s">
        <v>374</v>
      </c>
      <c r="C28" s="9">
        <v>0</v>
      </c>
      <c r="D28" s="9">
        <v>0</v>
      </c>
      <c r="E28" s="3" t="s">
        <v>372</v>
      </c>
      <c r="F28" s="3" t="s">
        <v>367</v>
      </c>
      <c r="G28" s="8"/>
    </row>
    <row r="29" spans="1:7">
      <c r="A29" s="3">
        <v>26</v>
      </c>
      <c r="B29" s="19" t="s">
        <v>374</v>
      </c>
      <c r="C29" s="9">
        <v>0</v>
      </c>
      <c r="D29" s="9">
        <v>0</v>
      </c>
      <c r="E29" s="3" t="s">
        <v>372</v>
      </c>
      <c r="F29" s="3" t="s">
        <v>367</v>
      </c>
      <c r="G29" s="8"/>
    </row>
    <row r="30" spans="1:7">
      <c r="A30" s="17">
        <v>27</v>
      </c>
      <c r="B30" s="19" t="s">
        <v>374</v>
      </c>
      <c r="C30" s="9">
        <v>0</v>
      </c>
      <c r="D30" s="9">
        <v>0</v>
      </c>
      <c r="E30" s="3" t="s">
        <v>372</v>
      </c>
      <c r="F30" s="3" t="s">
        <v>367</v>
      </c>
      <c r="G30" s="8"/>
    </row>
    <row r="31" spans="1:7">
      <c r="A31" s="3">
        <v>28</v>
      </c>
      <c r="B31" s="19" t="s">
        <v>374</v>
      </c>
      <c r="C31" s="9">
        <v>0</v>
      </c>
      <c r="D31" s="9">
        <v>0</v>
      </c>
      <c r="E31" s="3" t="s">
        <v>372</v>
      </c>
      <c r="F31" s="3" t="s">
        <v>367</v>
      </c>
      <c r="G31" s="8"/>
    </row>
    <row r="32" spans="1:7">
      <c r="A32" s="17">
        <v>29</v>
      </c>
      <c r="B32" s="19" t="s">
        <v>374</v>
      </c>
      <c r="C32" s="9">
        <v>0</v>
      </c>
      <c r="D32" s="9">
        <v>0</v>
      </c>
      <c r="E32" s="3" t="s">
        <v>372</v>
      </c>
      <c r="F32" s="3" t="s">
        <v>367</v>
      </c>
      <c r="G32" s="8"/>
    </row>
    <row r="33" spans="1:7">
      <c r="A33" s="3">
        <v>30</v>
      </c>
      <c r="B33" s="19" t="s">
        <v>374</v>
      </c>
      <c r="C33" s="9">
        <v>0</v>
      </c>
      <c r="D33" s="9">
        <v>0</v>
      </c>
      <c r="E33" s="3" t="s">
        <v>372</v>
      </c>
      <c r="F33" s="3" t="s">
        <v>367</v>
      </c>
      <c r="G33" s="8"/>
    </row>
    <row r="34" spans="1:7">
      <c r="A34" s="17">
        <v>31</v>
      </c>
      <c r="B34" s="19" t="s">
        <v>374</v>
      </c>
      <c r="C34" s="9">
        <v>0</v>
      </c>
      <c r="D34" s="9">
        <v>0</v>
      </c>
      <c r="E34" s="3" t="s">
        <v>372</v>
      </c>
      <c r="F34" s="3" t="s">
        <v>367</v>
      </c>
      <c r="G34" s="8"/>
    </row>
    <row r="35" spans="1:7">
      <c r="A35" s="3">
        <v>32</v>
      </c>
      <c r="B35" s="19" t="s">
        <v>374</v>
      </c>
      <c r="C35" s="9">
        <v>0</v>
      </c>
      <c r="D35" s="9">
        <v>0</v>
      </c>
      <c r="E35" s="3" t="s">
        <v>372</v>
      </c>
      <c r="F35" s="3" t="s">
        <v>367</v>
      </c>
      <c r="G35" s="8"/>
    </row>
    <row r="36" spans="1:7">
      <c r="A36" s="17">
        <v>33</v>
      </c>
      <c r="B36" s="19" t="s">
        <v>374</v>
      </c>
      <c r="C36" s="9">
        <v>0</v>
      </c>
      <c r="D36" s="9">
        <v>0</v>
      </c>
      <c r="E36" s="3" t="s">
        <v>372</v>
      </c>
      <c r="F36" s="3" t="s">
        <v>367</v>
      </c>
      <c r="G36" s="8"/>
    </row>
    <row r="37" spans="1:7">
      <c r="A37" s="3">
        <v>34</v>
      </c>
      <c r="B37" s="19" t="s">
        <v>374</v>
      </c>
      <c r="C37" s="9">
        <v>0</v>
      </c>
      <c r="D37" s="9">
        <v>0</v>
      </c>
      <c r="E37" s="3" t="s">
        <v>372</v>
      </c>
      <c r="F37" s="3" t="s">
        <v>367</v>
      </c>
      <c r="G37" s="8"/>
    </row>
    <row r="38" spans="1:7">
      <c r="A38" s="17">
        <v>35</v>
      </c>
      <c r="B38" s="19" t="s">
        <v>374</v>
      </c>
      <c r="C38" s="9">
        <v>0</v>
      </c>
      <c r="D38" s="9">
        <v>0</v>
      </c>
      <c r="E38" s="3" t="s">
        <v>372</v>
      </c>
      <c r="F38" s="3" t="s">
        <v>367</v>
      </c>
      <c r="G38" s="8"/>
    </row>
    <row r="39" spans="1:7">
      <c r="A39" s="17">
        <v>36</v>
      </c>
      <c r="B39" s="19" t="s">
        <v>374</v>
      </c>
      <c r="C39" s="9">
        <v>0</v>
      </c>
      <c r="D39" s="9">
        <v>0</v>
      </c>
      <c r="E39" s="3" t="s">
        <v>372</v>
      </c>
      <c r="F39" s="3" t="s">
        <v>367</v>
      </c>
      <c r="G39" s="8"/>
    </row>
    <row r="40" spans="1:7">
      <c r="A40" s="3">
        <v>37</v>
      </c>
      <c r="B40" s="19" t="s">
        <v>374</v>
      </c>
      <c r="C40" s="9">
        <v>0</v>
      </c>
      <c r="D40" s="9">
        <v>0</v>
      </c>
      <c r="E40" s="3" t="s">
        <v>372</v>
      </c>
      <c r="F40" s="3" t="s">
        <v>367</v>
      </c>
      <c r="G40" s="8"/>
    </row>
    <row r="41" spans="1:7">
      <c r="A41" s="17">
        <v>38</v>
      </c>
      <c r="B41" s="19" t="s">
        <v>374</v>
      </c>
      <c r="C41" s="9">
        <v>0</v>
      </c>
      <c r="D41" s="9">
        <v>0</v>
      </c>
      <c r="E41" s="3" t="s">
        <v>372</v>
      </c>
      <c r="F41" s="3" t="s">
        <v>367</v>
      </c>
      <c r="G41" s="8"/>
    </row>
    <row r="42" spans="1:7">
      <c r="A42" s="3">
        <v>39</v>
      </c>
      <c r="B42" s="19" t="s">
        <v>374</v>
      </c>
      <c r="C42" s="9">
        <v>0</v>
      </c>
      <c r="D42" s="9">
        <v>0</v>
      </c>
      <c r="E42" s="3" t="s">
        <v>372</v>
      </c>
      <c r="F42" s="3" t="s">
        <v>367</v>
      </c>
      <c r="G42" s="8"/>
    </row>
    <row r="43" spans="1:7">
      <c r="A43" s="17">
        <v>40</v>
      </c>
      <c r="B43" s="19" t="s">
        <v>374</v>
      </c>
      <c r="C43" s="9">
        <v>0</v>
      </c>
      <c r="D43" s="9">
        <v>0</v>
      </c>
      <c r="E43" s="3" t="s">
        <v>372</v>
      </c>
      <c r="F43" s="3" t="s">
        <v>367</v>
      </c>
      <c r="G43" s="8"/>
    </row>
    <row r="44" spans="1:7">
      <c r="A44" s="3">
        <v>41</v>
      </c>
      <c r="B44" s="19" t="s">
        <v>374</v>
      </c>
      <c r="C44" s="9">
        <v>0</v>
      </c>
      <c r="D44" s="9">
        <v>0</v>
      </c>
      <c r="E44" s="3" t="s">
        <v>372</v>
      </c>
      <c r="F44" s="3" t="s">
        <v>367</v>
      </c>
      <c r="G44" s="8"/>
    </row>
    <row r="45" spans="1:7">
      <c r="A45" s="17">
        <v>42</v>
      </c>
      <c r="B45" s="19" t="s">
        <v>374</v>
      </c>
      <c r="C45" s="9">
        <v>0</v>
      </c>
      <c r="D45" s="9">
        <v>0</v>
      </c>
      <c r="E45" s="3" t="s">
        <v>372</v>
      </c>
      <c r="F45" s="3" t="s">
        <v>367</v>
      </c>
      <c r="G45" s="8"/>
    </row>
    <row r="46" spans="1:7">
      <c r="A46" s="3">
        <v>43</v>
      </c>
      <c r="B46" s="19" t="s">
        <v>374</v>
      </c>
      <c r="C46" s="9">
        <v>0</v>
      </c>
      <c r="D46" s="9">
        <v>0</v>
      </c>
      <c r="E46" s="3" t="s">
        <v>372</v>
      </c>
      <c r="F46" s="3" t="s">
        <v>367</v>
      </c>
      <c r="G46" s="8"/>
    </row>
    <row r="47" spans="1:7">
      <c r="A47" s="17">
        <v>44</v>
      </c>
      <c r="B47" s="19" t="s">
        <v>374</v>
      </c>
      <c r="C47" s="9">
        <v>0</v>
      </c>
      <c r="D47" s="9">
        <v>0</v>
      </c>
      <c r="E47" s="3" t="s">
        <v>372</v>
      </c>
      <c r="F47" s="3" t="s">
        <v>367</v>
      </c>
      <c r="G47" s="8"/>
    </row>
    <row r="48" spans="1:7">
      <c r="A48" s="3">
        <v>45</v>
      </c>
      <c r="B48" s="19" t="s">
        <v>374</v>
      </c>
      <c r="C48" s="9">
        <v>0</v>
      </c>
      <c r="D48" s="9">
        <v>0</v>
      </c>
      <c r="E48" s="3" t="s">
        <v>372</v>
      </c>
      <c r="F48" s="3" t="s">
        <v>367</v>
      </c>
      <c r="G48" s="8"/>
    </row>
    <row r="49" spans="1:7">
      <c r="A49" s="17">
        <v>46</v>
      </c>
      <c r="B49" s="19" t="s">
        <v>374</v>
      </c>
      <c r="C49" s="9">
        <v>0</v>
      </c>
      <c r="D49" s="9">
        <v>0</v>
      </c>
      <c r="E49" s="3" t="s">
        <v>372</v>
      </c>
      <c r="F49" s="3" t="s">
        <v>367</v>
      </c>
      <c r="G49" s="8"/>
    </row>
    <row r="50" spans="1:7">
      <c r="A50" s="3">
        <v>47</v>
      </c>
      <c r="B50" s="19" t="s">
        <v>374</v>
      </c>
      <c r="C50" s="9">
        <v>0</v>
      </c>
      <c r="D50" s="9">
        <v>0</v>
      </c>
      <c r="E50" s="3" t="s">
        <v>372</v>
      </c>
      <c r="F50" s="3" t="s">
        <v>367</v>
      </c>
      <c r="G50" s="8"/>
    </row>
    <row r="51" spans="1:7">
      <c r="A51" s="17">
        <v>48</v>
      </c>
      <c r="B51" s="19" t="s">
        <v>374</v>
      </c>
      <c r="C51" s="9">
        <v>0</v>
      </c>
      <c r="D51" s="9">
        <v>0</v>
      </c>
      <c r="E51" s="3" t="s">
        <v>372</v>
      </c>
      <c r="F51" s="3" t="s">
        <v>367</v>
      </c>
      <c r="G51" s="8"/>
    </row>
    <row r="52" spans="1:7">
      <c r="A52" s="3">
        <v>49</v>
      </c>
      <c r="B52" s="19" t="s">
        <v>374</v>
      </c>
      <c r="C52" s="9">
        <v>0</v>
      </c>
      <c r="D52" s="9">
        <v>0</v>
      </c>
      <c r="E52" s="3" t="s">
        <v>372</v>
      </c>
      <c r="F52" s="3" t="s">
        <v>367</v>
      </c>
      <c r="G52" s="8"/>
    </row>
    <row r="53" spans="1:7">
      <c r="A53" s="3">
        <v>50</v>
      </c>
      <c r="B53" s="19" t="s">
        <v>374</v>
      </c>
      <c r="C53" s="9">
        <v>0</v>
      </c>
      <c r="D53" s="9">
        <v>0</v>
      </c>
      <c r="E53" s="3" t="s">
        <v>372</v>
      </c>
      <c r="F53" s="3" t="s">
        <v>367</v>
      </c>
      <c r="G53" s="8"/>
    </row>
    <row r="54" spans="1:7">
      <c r="A54" s="3">
        <v>51</v>
      </c>
      <c r="B54" s="19" t="s">
        <v>374</v>
      </c>
      <c r="C54" s="9">
        <v>0</v>
      </c>
      <c r="D54" s="9">
        <v>0</v>
      </c>
      <c r="E54" s="3" t="s">
        <v>372</v>
      </c>
      <c r="F54" s="3" t="s">
        <v>367</v>
      </c>
      <c r="G54" s="8"/>
    </row>
    <row r="55" spans="1:7">
      <c r="A55" s="27">
        <v>52</v>
      </c>
      <c r="B55" s="19" t="s">
        <v>374</v>
      </c>
      <c r="C55" s="9">
        <v>0</v>
      </c>
      <c r="D55" s="9">
        <v>0</v>
      </c>
      <c r="E55" s="27" t="s">
        <v>372</v>
      </c>
      <c r="F55" s="27" t="s">
        <v>367</v>
      </c>
    </row>
    <row r="56" spans="1:7">
      <c r="A56" s="27">
        <v>53</v>
      </c>
      <c r="B56" s="19" t="s">
        <v>374</v>
      </c>
      <c r="C56" s="9">
        <v>0</v>
      </c>
      <c r="D56" s="9">
        <v>0</v>
      </c>
      <c r="E56" s="27" t="s">
        <v>372</v>
      </c>
      <c r="F56" s="27" t="s">
        <v>367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56"/>
  <sheetViews>
    <sheetView topLeftCell="C3" workbookViewId="0">
      <selection activeCell="B58" sqref="B58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>
      <c r="A4" s="17">
        <v>1</v>
      </c>
      <c r="B4" s="17" t="s">
        <v>373</v>
      </c>
      <c r="C4" s="3">
        <v>0</v>
      </c>
      <c r="D4" s="3">
        <v>0</v>
      </c>
      <c r="E4" s="3" t="s">
        <v>372</v>
      </c>
      <c r="F4" s="3" t="s">
        <v>363</v>
      </c>
    </row>
    <row r="5" spans="1:6">
      <c r="A5" s="3">
        <v>2</v>
      </c>
      <c r="B5" s="17" t="s">
        <v>373</v>
      </c>
      <c r="C5" s="3">
        <v>0</v>
      </c>
      <c r="D5" s="3">
        <v>0</v>
      </c>
      <c r="E5" s="3" t="s">
        <v>372</v>
      </c>
      <c r="F5" s="3" t="s">
        <v>363</v>
      </c>
    </row>
    <row r="6" spans="1:6">
      <c r="A6" s="17">
        <v>3</v>
      </c>
      <c r="B6" s="17" t="s">
        <v>373</v>
      </c>
      <c r="C6" s="3">
        <v>0</v>
      </c>
      <c r="D6" s="3">
        <v>0</v>
      </c>
      <c r="E6" s="3" t="s">
        <v>372</v>
      </c>
      <c r="F6" s="3" t="s">
        <v>363</v>
      </c>
    </row>
    <row r="7" spans="1:6">
      <c r="A7" s="3">
        <v>4</v>
      </c>
      <c r="B7" s="17" t="s">
        <v>373</v>
      </c>
      <c r="C7" s="3">
        <v>0</v>
      </c>
      <c r="D7" s="3">
        <v>0</v>
      </c>
      <c r="E7" s="3" t="s">
        <v>372</v>
      </c>
      <c r="F7" s="3" t="s">
        <v>363</v>
      </c>
    </row>
    <row r="8" spans="1:6">
      <c r="A8" s="17">
        <v>5</v>
      </c>
      <c r="B8" s="17" t="s">
        <v>373</v>
      </c>
      <c r="C8" s="3">
        <v>0</v>
      </c>
      <c r="D8" s="3">
        <v>0</v>
      </c>
      <c r="E8" s="3" t="s">
        <v>372</v>
      </c>
      <c r="F8" s="3" t="s">
        <v>363</v>
      </c>
    </row>
    <row r="9" spans="1:6">
      <c r="A9" s="3">
        <v>6</v>
      </c>
      <c r="B9" s="17" t="s">
        <v>373</v>
      </c>
      <c r="C9" s="3">
        <v>0</v>
      </c>
      <c r="D9" s="3">
        <v>0</v>
      </c>
      <c r="E9" s="3" t="s">
        <v>372</v>
      </c>
      <c r="F9" s="3" t="s">
        <v>363</v>
      </c>
    </row>
    <row r="10" spans="1:6">
      <c r="A10" s="17">
        <v>7</v>
      </c>
      <c r="B10" s="17" t="s">
        <v>373</v>
      </c>
      <c r="C10" s="3">
        <v>0</v>
      </c>
      <c r="D10" s="3">
        <v>0</v>
      </c>
      <c r="E10" s="3" t="s">
        <v>372</v>
      </c>
      <c r="F10" s="3" t="s">
        <v>363</v>
      </c>
    </row>
    <row r="11" spans="1:6">
      <c r="A11" s="3">
        <v>8</v>
      </c>
      <c r="B11" s="17" t="s">
        <v>373</v>
      </c>
      <c r="C11" s="3">
        <v>0</v>
      </c>
      <c r="D11" s="3">
        <v>0</v>
      </c>
      <c r="E11" s="3" t="s">
        <v>372</v>
      </c>
      <c r="F11" s="3" t="s">
        <v>363</v>
      </c>
    </row>
    <row r="12" spans="1:6">
      <c r="A12" s="17">
        <v>9</v>
      </c>
      <c r="B12" s="17" t="s">
        <v>373</v>
      </c>
      <c r="C12" s="3">
        <v>0</v>
      </c>
      <c r="D12" s="3">
        <v>0</v>
      </c>
      <c r="E12" s="3" t="s">
        <v>372</v>
      </c>
      <c r="F12" s="3" t="s">
        <v>363</v>
      </c>
    </row>
    <row r="13" spans="1:6">
      <c r="A13" s="3">
        <v>10</v>
      </c>
      <c r="B13" s="17" t="s">
        <v>373</v>
      </c>
      <c r="C13" s="3">
        <v>0</v>
      </c>
      <c r="D13" s="3">
        <v>0</v>
      </c>
      <c r="E13" s="3" t="s">
        <v>372</v>
      </c>
      <c r="F13" s="3" t="s">
        <v>363</v>
      </c>
    </row>
    <row r="14" spans="1:6">
      <c r="A14" s="17">
        <v>11</v>
      </c>
      <c r="B14" s="17" t="s">
        <v>373</v>
      </c>
      <c r="C14" s="3">
        <v>0</v>
      </c>
      <c r="D14" s="3">
        <v>0</v>
      </c>
      <c r="E14" s="3" t="s">
        <v>372</v>
      </c>
      <c r="F14" s="3" t="s">
        <v>363</v>
      </c>
    </row>
    <row r="15" spans="1:6">
      <c r="A15" s="3">
        <v>12</v>
      </c>
      <c r="B15" s="17" t="s">
        <v>373</v>
      </c>
      <c r="C15" s="3">
        <v>0</v>
      </c>
      <c r="D15" s="3">
        <v>0</v>
      </c>
      <c r="E15" s="3" t="s">
        <v>372</v>
      </c>
      <c r="F15" s="3" t="s">
        <v>363</v>
      </c>
    </row>
    <row r="16" spans="1:6">
      <c r="A16" s="17">
        <v>13</v>
      </c>
      <c r="B16" s="17" t="s">
        <v>373</v>
      </c>
      <c r="C16" s="3">
        <v>0</v>
      </c>
      <c r="D16" s="3">
        <v>0</v>
      </c>
      <c r="E16" s="3" t="s">
        <v>372</v>
      </c>
      <c r="F16" s="3" t="s">
        <v>363</v>
      </c>
    </row>
    <row r="17" spans="1:6">
      <c r="A17" s="3">
        <v>14</v>
      </c>
      <c r="B17" s="17" t="s">
        <v>373</v>
      </c>
      <c r="C17" s="3">
        <v>0</v>
      </c>
      <c r="D17" s="3">
        <v>0</v>
      </c>
      <c r="E17" s="3" t="s">
        <v>372</v>
      </c>
      <c r="F17" s="3" t="s">
        <v>363</v>
      </c>
    </row>
    <row r="18" spans="1:6">
      <c r="A18" s="17">
        <v>15</v>
      </c>
      <c r="B18" s="17" t="s">
        <v>373</v>
      </c>
      <c r="C18" s="3">
        <v>0</v>
      </c>
      <c r="D18" s="3">
        <v>0</v>
      </c>
      <c r="E18" s="3" t="s">
        <v>372</v>
      </c>
      <c r="F18" s="3" t="s">
        <v>363</v>
      </c>
    </row>
    <row r="19" spans="1:6">
      <c r="A19" s="3">
        <v>16</v>
      </c>
      <c r="B19" s="17" t="s">
        <v>373</v>
      </c>
      <c r="C19" s="3">
        <v>0</v>
      </c>
      <c r="D19" s="3">
        <v>0</v>
      </c>
      <c r="E19" s="3" t="s">
        <v>372</v>
      </c>
      <c r="F19" s="3" t="s">
        <v>363</v>
      </c>
    </row>
    <row r="20" spans="1:6">
      <c r="A20" s="17">
        <v>17</v>
      </c>
      <c r="B20" s="17" t="s">
        <v>373</v>
      </c>
      <c r="C20" s="3">
        <v>0</v>
      </c>
      <c r="D20" s="3">
        <v>0</v>
      </c>
      <c r="E20" s="3" t="s">
        <v>372</v>
      </c>
      <c r="F20" s="3" t="s">
        <v>363</v>
      </c>
    </row>
    <row r="21" spans="1:6">
      <c r="A21" s="3">
        <v>18</v>
      </c>
      <c r="B21" s="17" t="s">
        <v>373</v>
      </c>
      <c r="C21" s="3">
        <v>0</v>
      </c>
      <c r="D21" s="3">
        <v>0</v>
      </c>
      <c r="E21" s="3" t="s">
        <v>372</v>
      </c>
      <c r="F21" s="3" t="s">
        <v>363</v>
      </c>
    </row>
    <row r="22" spans="1:6">
      <c r="A22" s="17">
        <v>19</v>
      </c>
      <c r="B22" s="17" t="s">
        <v>373</v>
      </c>
      <c r="C22" s="3">
        <v>0</v>
      </c>
      <c r="D22" s="3">
        <v>0</v>
      </c>
      <c r="E22" s="3" t="s">
        <v>372</v>
      </c>
      <c r="F22" s="3" t="s">
        <v>363</v>
      </c>
    </row>
    <row r="23" spans="1:6">
      <c r="A23" s="3">
        <v>20</v>
      </c>
      <c r="B23" s="17" t="s">
        <v>373</v>
      </c>
      <c r="C23" s="3">
        <v>0</v>
      </c>
      <c r="D23" s="3">
        <v>0</v>
      </c>
      <c r="E23" s="3" t="s">
        <v>372</v>
      </c>
      <c r="F23" s="3" t="s">
        <v>363</v>
      </c>
    </row>
    <row r="24" spans="1:6">
      <c r="A24" s="17">
        <v>21</v>
      </c>
      <c r="B24" s="17" t="s">
        <v>373</v>
      </c>
      <c r="C24" s="3">
        <v>0</v>
      </c>
      <c r="D24" s="3">
        <v>0</v>
      </c>
      <c r="E24" s="3" t="s">
        <v>372</v>
      </c>
      <c r="F24" s="3" t="s">
        <v>363</v>
      </c>
    </row>
    <row r="25" spans="1:6">
      <c r="A25" s="3">
        <v>22</v>
      </c>
      <c r="B25" s="17" t="s">
        <v>373</v>
      </c>
      <c r="C25" s="3">
        <v>0</v>
      </c>
      <c r="D25" s="3">
        <v>0</v>
      </c>
      <c r="E25" s="3" t="s">
        <v>372</v>
      </c>
      <c r="F25" s="3" t="s">
        <v>363</v>
      </c>
    </row>
    <row r="26" spans="1:6">
      <c r="A26" s="17">
        <v>23</v>
      </c>
      <c r="B26" s="17" t="s">
        <v>373</v>
      </c>
      <c r="C26" s="3">
        <v>0</v>
      </c>
      <c r="D26" s="3">
        <v>0</v>
      </c>
      <c r="E26" s="3" t="s">
        <v>372</v>
      </c>
      <c r="F26" s="3" t="s">
        <v>363</v>
      </c>
    </row>
    <row r="27" spans="1:6">
      <c r="A27" s="3">
        <v>24</v>
      </c>
      <c r="B27" s="17" t="s">
        <v>373</v>
      </c>
      <c r="C27" s="3">
        <v>0</v>
      </c>
      <c r="D27" s="3">
        <v>0</v>
      </c>
      <c r="E27" s="3" t="s">
        <v>372</v>
      </c>
      <c r="F27" s="3" t="s">
        <v>363</v>
      </c>
    </row>
    <row r="28" spans="1:6">
      <c r="A28" s="17">
        <v>25</v>
      </c>
      <c r="B28" s="17" t="s">
        <v>373</v>
      </c>
      <c r="C28" s="3">
        <v>0</v>
      </c>
      <c r="D28" s="3">
        <v>0</v>
      </c>
      <c r="E28" s="3" t="s">
        <v>372</v>
      </c>
      <c r="F28" s="3" t="s">
        <v>363</v>
      </c>
    </row>
    <row r="29" spans="1:6">
      <c r="A29" s="3">
        <v>26</v>
      </c>
      <c r="B29" s="17" t="s">
        <v>373</v>
      </c>
      <c r="C29" s="3">
        <v>0</v>
      </c>
      <c r="D29" s="3">
        <v>0</v>
      </c>
      <c r="E29" s="3" t="s">
        <v>372</v>
      </c>
      <c r="F29" s="3" t="s">
        <v>363</v>
      </c>
    </row>
    <row r="30" spans="1:6">
      <c r="A30" s="17">
        <v>27</v>
      </c>
      <c r="B30" s="17" t="s">
        <v>373</v>
      </c>
      <c r="C30" s="3">
        <v>0</v>
      </c>
      <c r="D30" s="3">
        <v>0</v>
      </c>
      <c r="E30" s="3" t="s">
        <v>372</v>
      </c>
      <c r="F30" s="3" t="s">
        <v>363</v>
      </c>
    </row>
    <row r="31" spans="1:6">
      <c r="A31" s="3">
        <v>28</v>
      </c>
      <c r="B31" s="17" t="s">
        <v>373</v>
      </c>
      <c r="C31" s="3">
        <v>0</v>
      </c>
      <c r="D31" s="3">
        <v>0</v>
      </c>
      <c r="E31" s="3" t="s">
        <v>372</v>
      </c>
      <c r="F31" s="3" t="s">
        <v>363</v>
      </c>
    </row>
    <row r="32" spans="1:6">
      <c r="A32" s="17">
        <v>29</v>
      </c>
      <c r="B32" s="17" t="s">
        <v>373</v>
      </c>
      <c r="C32" s="3">
        <v>0</v>
      </c>
      <c r="D32" s="3">
        <v>0</v>
      </c>
      <c r="E32" s="3" t="s">
        <v>372</v>
      </c>
      <c r="F32" s="3" t="s">
        <v>363</v>
      </c>
    </row>
    <row r="33" spans="1:6">
      <c r="A33" s="3">
        <v>30</v>
      </c>
      <c r="B33" s="17" t="s">
        <v>373</v>
      </c>
      <c r="C33" s="3">
        <v>0</v>
      </c>
      <c r="D33" s="3">
        <v>0</v>
      </c>
      <c r="E33" s="3" t="s">
        <v>372</v>
      </c>
      <c r="F33" s="3" t="s">
        <v>363</v>
      </c>
    </row>
    <row r="34" spans="1:6">
      <c r="A34" s="17">
        <v>31</v>
      </c>
      <c r="B34" s="17" t="s">
        <v>373</v>
      </c>
      <c r="C34" s="3">
        <v>0</v>
      </c>
      <c r="D34" s="3">
        <v>0</v>
      </c>
      <c r="E34" s="3" t="s">
        <v>372</v>
      </c>
      <c r="F34" s="3" t="s">
        <v>363</v>
      </c>
    </row>
    <row r="35" spans="1:6">
      <c r="A35" s="3">
        <v>32</v>
      </c>
      <c r="B35" s="17" t="s">
        <v>373</v>
      </c>
      <c r="C35" s="3">
        <v>0</v>
      </c>
      <c r="D35" s="3">
        <v>0</v>
      </c>
      <c r="E35" s="3" t="s">
        <v>372</v>
      </c>
      <c r="F35" s="3" t="s">
        <v>363</v>
      </c>
    </row>
    <row r="36" spans="1:6">
      <c r="A36" s="17">
        <v>33</v>
      </c>
      <c r="B36" s="17" t="s">
        <v>373</v>
      </c>
      <c r="C36" s="3">
        <v>0</v>
      </c>
      <c r="D36" s="3">
        <v>0</v>
      </c>
      <c r="E36" s="3" t="s">
        <v>372</v>
      </c>
      <c r="F36" s="3" t="s">
        <v>363</v>
      </c>
    </row>
    <row r="37" spans="1:6">
      <c r="A37" s="3">
        <v>34</v>
      </c>
      <c r="B37" s="17" t="s">
        <v>373</v>
      </c>
      <c r="C37" s="3">
        <v>0</v>
      </c>
      <c r="D37" s="3">
        <v>0</v>
      </c>
      <c r="E37" s="3" t="s">
        <v>372</v>
      </c>
      <c r="F37" s="3" t="s">
        <v>363</v>
      </c>
    </row>
    <row r="38" spans="1:6">
      <c r="A38" s="17">
        <v>35</v>
      </c>
      <c r="B38" s="17" t="s">
        <v>373</v>
      </c>
      <c r="C38" s="3">
        <v>0</v>
      </c>
      <c r="D38" s="3">
        <v>0</v>
      </c>
      <c r="E38" s="3" t="s">
        <v>372</v>
      </c>
      <c r="F38" s="3" t="s">
        <v>363</v>
      </c>
    </row>
    <row r="39" spans="1:6">
      <c r="A39" s="17">
        <v>36</v>
      </c>
      <c r="B39" s="17" t="s">
        <v>373</v>
      </c>
      <c r="C39" s="3">
        <v>0</v>
      </c>
      <c r="D39" s="3">
        <v>0</v>
      </c>
      <c r="E39" s="3" t="s">
        <v>372</v>
      </c>
      <c r="F39" s="3" t="s">
        <v>363</v>
      </c>
    </row>
    <row r="40" spans="1:6">
      <c r="A40" s="3">
        <v>37</v>
      </c>
      <c r="B40" s="17" t="s">
        <v>373</v>
      </c>
      <c r="C40" s="3">
        <v>0</v>
      </c>
      <c r="D40" s="3">
        <v>0</v>
      </c>
      <c r="E40" s="3" t="s">
        <v>372</v>
      </c>
      <c r="F40" s="3" t="s">
        <v>363</v>
      </c>
    </row>
    <row r="41" spans="1:6">
      <c r="A41" s="17">
        <v>38</v>
      </c>
      <c r="B41" s="17" t="s">
        <v>373</v>
      </c>
      <c r="C41" s="3">
        <v>0</v>
      </c>
      <c r="D41" s="3">
        <v>0</v>
      </c>
      <c r="E41" s="3" t="s">
        <v>372</v>
      </c>
      <c r="F41" s="3" t="s">
        <v>363</v>
      </c>
    </row>
    <row r="42" spans="1:6">
      <c r="A42" s="3">
        <v>39</v>
      </c>
      <c r="B42" s="17" t="s">
        <v>373</v>
      </c>
      <c r="C42" s="3">
        <v>0</v>
      </c>
      <c r="D42" s="3">
        <v>0</v>
      </c>
      <c r="E42" s="3" t="s">
        <v>372</v>
      </c>
      <c r="F42" s="3" t="s">
        <v>363</v>
      </c>
    </row>
    <row r="43" spans="1:6">
      <c r="A43" s="17">
        <v>40</v>
      </c>
      <c r="B43" s="17" t="s">
        <v>373</v>
      </c>
      <c r="C43" s="3">
        <v>0</v>
      </c>
      <c r="D43" s="3">
        <v>0</v>
      </c>
      <c r="E43" s="3" t="s">
        <v>372</v>
      </c>
      <c r="F43" s="3" t="s">
        <v>363</v>
      </c>
    </row>
    <row r="44" spans="1:6">
      <c r="A44" s="3">
        <v>41</v>
      </c>
      <c r="B44" s="17" t="s">
        <v>373</v>
      </c>
      <c r="C44" s="3">
        <v>0</v>
      </c>
      <c r="D44" s="3">
        <v>0</v>
      </c>
      <c r="E44" s="3" t="s">
        <v>372</v>
      </c>
      <c r="F44" s="3" t="s">
        <v>363</v>
      </c>
    </row>
    <row r="45" spans="1:6">
      <c r="A45" s="17">
        <v>42</v>
      </c>
      <c r="B45" s="17" t="s">
        <v>373</v>
      </c>
      <c r="C45" s="3">
        <v>0</v>
      </c>
      <c r="D45" s="3">
        <v>0</v>
      </c>
      <c r="E45" s="3" t="s">
        <v>372</v>
      </c>
      <c r="F45" s="3" t="s">
        <v>363</v>
      </c>
    </row>
    <row r="46" spans="1:6">
      <c r="A46" s="3">
        <v>43</v>
      </c>
      <c r="B46" s="17" t="s">
        <v>373</v>
      </c>
      <c r="C46" s="3">
        <v>0</v>
      </c>
      <c r="D46" s="3">
        <v>0</v>
      </c>
      <c r="E46" s="3" t="s">
        <v>372</v>
      </c>
      <c r="F46" s="3" t="s">
        <v>363</v>
      </c>
    </row>
    <row r="47" spans="1:6">
      <c r="A47" s="17">
        <v>44</v>
      </c>
      <c r="B47" s="17" t="s">
        <v>373</v>
      </c>
      <c r="C47" s="3">
        <v>0</v>
      </c>
      <c r="D47" s="3">
        <v>0</v>
      </c>
      <c r="E47" s="3" t="s">
        <v>372</v>
      </c>
      <c r="F47" s="3" t="s">
        <v>363</v>
      </c>
    </row>
    <row r="48" spans="1:6">
      <c r="A48" s="3">
        <v>45</v>
      </c>
      <c r="B48" s="17" t="s">
        <v>373</v>
      </c>
      <c r="C48" s="3">
        <v>0</v>
      </c>
      <c r="D48" s="3">
        <v>0</v>
      </c>
      <c r="E48" s="3" t="s">
        <v>372</v>
      </c>
      <c r="F48" s="3" t="s">
        <v>363</v>
      </c>
    </row>
    <row r="49" spans="1:6">
      <c r="A49" s="17">
        <v>46</v>
      </c>
      <c r="B49" s="17" t="s">
        <v>373</v>
      </c>
      <c r="C49" s="3">
        <v>0</v>
      </c>
      <c r="D49" s="3">
        <v>0</v>
      </c>
      <c r="E49" s="3" t="s">
        <v>372</v>
      </c>
      <c r="F49" s="3" t="s">
        <v>363</v>
      </c>
    </row>
    <row r="50" spans="1:6">
      <c r="A50" s="3">
        <v>47</v>
      </c>
      <c r="B50" s="17" t="s">
        <v>373</v>
      </c>
      <c r="C50" s="3">
        <v>0</v>
      </c>
      <c r="D50" s="3">
        <v>0</v>
      </c>
      <c r="E50" s="3" t="s">
        <v>372</v>
      </c>
      <c r="F50" s="3" t="s">
        <v>363</v>
      </c>
    </row>
    <row r="51" spans="1:6">
      <c r="A51" s="17">
        <v>48</v>
      </c>
      <c r="B51" s="17" t="s">
        <v>373</v>
      </c>
      <c r="C51" s="3">
        <v>0</v>
      </c>
      <c r="D51" s="3">
        <v>0</v>
      </c>
      <c r="E51" s="3" t="s">
        <v>372</v>
      </c>
      <c r="F51" s="3" t="s">
        <v>363</v>
      </c>
    </row>
    <row r="52" spans="1:6">
      <c r="A52" s="3">
        <v>49</v>
      </c>
      <c r="B52" s="17" t="s">
        <v>373</v>
      </c>
      <c r="C52" s="3">
        <v>0</v>
      </c>
      <c r="D52" s="3">
        <v>0</v>
      </c>
      <c r="E52" s="3" t="s">
        <v>372</v>
      </c>
      <c r="F52" s="3" t="s">
        <v>363</v>
      </c>
    </row>
    <row r="53" spans="1:6">
      <c r="A53" s="17">
        <v>50</v>
      </c>
      <c r="B53" s="17" t="s">
        <v>373</v>
      </c>
      <c r="C53" s="3">
        <v>0</v>
      </c>
      <c r="D53" s="3">
        <v>0</v>
      </c>
      <c r="E53" s="3" t="s">
        <v>372</v>
      </c>
      <c r="F53" s="3" t="s">
        <v>363</v>
      </c>
    </row>
    <row r="54" spans="1:6">
      <c r="A54" s="3">
        <v>51</v>
      </c>
      <c r="B54" s="17" t="s">
        <v>373</v>
      </c>
      <c r="C54" s="3">
        <v>0</v>
      </c>
      <c r="D54" s="3">
        <v>0</v>
      </c>
      <c r="E54" s="3" t="s">
        <v>372</v>
      </c>
      <c r="F54" s="3" t="s">
        <v>363</v>
      </c>
    </row>
    <row r="55" spans="1:6">
      <c r="A55" s="17">
        <v>52</v>
      </c>
      <c r="B55" s="17" t="s">
        <v>373</v>
      </c>
      <c r="C55" s="27">
        <v>0</v>
      </c>
      <c r="D55" s="27">
        <v>0</v>
      </c>
      <c r="E55" s="27" t="s">
        <v>372</v>
      </c>
      <c r="F55" s="27" t="s">
        <v>363</v>
      </c>
    </row>
    <row r="56" spans="1:6">
      <c r="A56" s="27">
        <v>53</v>
      </c>
      <c r="B56" s="17" t="s">
        <v>373</v>
      </c>
      <c r="C56" s="27">
        <v>0</v>
      </c>
      <c r="D56" s="27">
        <v>0</v>
      </c>
      <c r="E56" s="27" t="s">
        <v>372</v>
      </c>
      <c r="F56" s="27" t="s">
        <v>363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56"/>
  <sheetViews>
    <sheetView topLeftCell="A42" workbookViewId="0">
      <selection activeCell="B59" sqref="B59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207</v>
      </c>
      <c r="C2" t="s">
        <v>208</v>
      </c>
    </row>
    <row r="3" spans="1:3" ht="30">
      <c r="A3" s="1" t="s">
        <v>97</v>
      </c>
      <c r="B3" s="1" t="s">
        <v>209</v>
      </c>
      <c r="C3" s="1" t="s">
        <v>210</v>
      </c>
    </row>
    <row r="4" spans="1:3">
      <c r="A4" s="19">
        <v>1</v>
      </c>
      <c r="B4" s="19" t="s">
        <v>390</v>
      </c>
      <c r="C4" s="3" t="s">
        <v>363</v>
      </c>
    </row>
    <row r="5" spans="1:3">
      <c r="A5" s="19">
        <v>2</v>
      </c>
      <c r="B5" s="19" t="s">
        <v>390</v>
      </c>
      <c r="C5" s="3" t="s">
        <v>363</v>
      </c>
    </row>
    <row r="6" spans="1:3">
      <c r="A6" s="19">
        <v>3</v>
      </c>
      <c r="B6" s="19" t="s">
        <v>391</v>
      </c>
      <c r="C6" s="3" t="s">
        <v>363</v>
      </c>
    </row>
    <row r="7" spans="1:3">
      <c r="A7" s="19">
        <v>4</v>
      </c>
      <c r="B7" s="19" t="s">
        <v>390</v>
      </c>
      <c r="C7" s="3" t="s">
        <v>363</v>
      </c>
    </row>
    <row r="8" spans="1:3">
      <c r="A8" s="19">
        <v>5</v>
      </c>
      <c r="B8" s="19" t="s">
        <v>391</v>
      </c>
      <c r="C8" s="3" t="s">
        <v>363</v>
      </c>
    </row>
    <row r="9" spans="1:3">
      <c r="A9" s="19">
        <v>6</v>
      </c>
      <c r="B9" s="19" t="s">
        <v>390</v>
      </c>
      <c r="C9" s="3" t="s">
        <v>363</v>
      </c>
    </row>
    <row r="10" spans="1:3">
      <c r="A10" s="19">
        <v>7</v>
      </c>
      <c r="B10" s="19" t="s">
        <v>391</v>
      </c>
      <c r="C10" s="3" t="s">
        <v>363</v>
      </c>
    </row>
    <row r="11" spans="1:3">
      <c r="A11" s="19">
        <v>8</v>
      </c>
      <c r="B11" s="19" t="s">
        <v>390</v>
      </c>
      <c r="C11" s="3" t="s">
        <v>363</v>
      </c>
    </row>
    <row r="12" spans="1:3">
      <c r="A12" s="19">
        <v>9</v>
      </c>
      <c r="B12" s="19" t="s">
        <v>391</v>
      </c>
      <c r="C12" s="3" t="s">
        <v>363</v>
      </c>
    </row>
    <row r="13" spans="1:3">
      <c r="A13" s="19">
        <v>10</v>
      </c>
      <c r="B13" s="19" t="s">
        <v>390</v>
      </c>
      <c r="C13" s="3" t="s">
        <v>363</v>
      </c>
    </row>
    <row r="14" spans="1:3">
      <c r="A14" s="19">
        <v>11</v>
      </c>
      <c r="B14" s="19" t="s">
        <v>391</v>
      </c>
      <c r="C14" s="3" t="s">
        <v>363</v>
      </c>
    </row>
    <row r="15" spans="1:3">
      <c r="A15" s="19">
        <v>12</v>
      </c>
      <c r="B15" s="19" t="s">
        <v>390</v>
      </c>
      <c r="C15" s="3" t="s">
        <v>363</v>
      </c>
    </row>
    <row r="16" spans="1:3">
      <c r="A16" s="19">
        <v>13</v>
      </c>
      <c r="B16" s="19" t="s">
        <v>391</v>
      </c>
      <c r="C16" s="3" t="s">
        <v>363</v>
      </c>
    </row>
    <row r="17" spans="1:3">
      <c r="A17" s="19">
        <v>14</v>
      </c>
      <c r="B17" s="19" t="s">
        <v>390</v>
      </c>
      <c r="C17" s="3" t="s">
        <v>363</v>
      </c>
    </row>
    <row r="18" spans="1:3">
      <c r="A18" s="19">
        <v>15</v>
      </c>
      <c r="B18" s="19" t="s">
        <v>391</v>
      </c>
      <c r="C18" s="3" t="s">
        <v>363</v>
      </c>
    </row>
    <row r="19" spans="1:3">
      <c r="A19" s="19">
        <v>16</v>
      </c>
      <c r="B19" s="19" t="s">
        <v>390</v>
      </c>
      <c r="C19" s="3" t="s">
        <v>363</v>
      </c>
    </row>
    <row r="20" spans="1:3">
      <c r="A20" s="19">
        <v>17</v>
      </c>
      <c r="B20" s="19" t="s">
        <v>391</v>
      </c>
      <c r="C20" s="3" t="s">
        <v>363</v>
      </c>
    </row>
    <row r="21" spans="1:3">
      <c r="A21" s="19">
        <v>18</v>
      </c>
      <c r="B21" s="19" t="s">
        <v>390</v>
      </c>
      <c r="C21" s="3" t="s">
        <v>363</v>
      </c>
    </row>
    <row r="22" spans="1:3">
      <c r="A22" s="19">
        <v>19</v>
      </c>
      <c r="B22" s="19" t="s">
        <v>391</v>
      </c>
      <c r="C22" s="3" t="s">
        <v>363</v>
      </c>
    </row>
    <row r="23" spans="1:3">
      <c r="A23" s="19">
        <v>20</v>
      </c>
      <c r="B23" s="19" t="s">
        <v>390</v>
      </c>
      <c r="C23" s="3" t="s">
        <v>363</v>
      </c>
    </row>
    <row r="24" spans="1:3">
      <c r="A24" s="19">
        <v>21</v>
      </c>
      <c r="B24" s="19" t="s">
        <v>391</v>
      </c>
      <c r="C24" s="3" t="s">
        <v>363</v>
      </c>
    </row>
    <row r="25" spans="1:3">
      <c r="A25" s="19">
        <v>22</v>
      </c>
      <c r="B25" s="19" t="s">
        <v>390</v>
      </c>
      <c r="C25" s="3" t="s">
        <v>363</v>
      </c>
    </row>
    <row r="26" spans="1:3">
      <c r="A26" s="19">
        <v>23</v>
      </c>
      <c r="B26" s="19" t="s">
        <v>391</v>
      </c>
      <c r="C26" s="3" t="s">
        <v>363</v>
      </c>
    </row>
    <row r="27" spans="1:3">
      <c r="A27" s="19">
        <v>24</v>
      </c>
      <c r="B27" s="19" t="s">
        <v>390</v>
      </c>
      <c r="C27" s="3" t="s">
        <v>363</v>
      </c>
    </row>
    <row r="28" spans="1:3">
      <c r="A28" s="19">
        <v>25</v>
      </c>
      <c r="B28" s="19" t="s">
        <v>391</v>
      </c>
      <c r="C28" s="3" t="s">
        <v>363</v>
      </c>
    </row>
    <row r="29" spans="1:3">
      <c r="A29" s="19">
        <v>26</v>
      </c>
      <c r="B29" s="19" t="s">
        <v>390</v>
      </c>
      <c r="C29" s="3" t="s">
        <v>363</v>
      </c>
    </row>
    <row r="30" spans="1:3">
      <c r="A30" s="19">
        <v>27</v>
      </c>
      <c r="B30" s="19" t="s">
        <v>391</v>
      </c>
      <c r="C30" s="3" t="s">
        <v>363</v>
      </c>
    </row>
    <row r="31" spans="1:3">
      <c r="A31" s="19">
        <v>28</v>
      </c>
      <c r="B31" s="19" t="s">
        <v>390</v>
      </c>
      <c r="C31" s="3" t="s">
        <v>363</v>
      </c>
    </row>
    <row r="32" spans="1:3">
      <c r="A32" s="19">
        <v>29</v>
      </c>
      <c r="B32" s="19" t="s">
        <v>391</v>
      </c>
      <c r="C32" s="3" t="s">
        <v>363</v>
      </c>
    </row>
    <row r="33" spans="1:3">
      <c r="A33" s="19">
        <v>30</v>
      </c>
      <c r="B33" s="19" t="s">
        <v>390</v>
      </c>
      <c r="C33" s="3" t="s">
        <v>363</v>
      </c>
    </row>
    <row r="34" spans="1:3">
      <c r="A34" s="19">
        <v>31</v>
      </c>
      <c r="B34" s="19" t="s">
        <v>391</v>
      </c>
      <c r="C34" s="3" t="s">
        <v>363</v>
      </c>
    </row>
    <row r="35" spans="1:3">
      <c r="A35" s="19">
        <v>32</v>
      </c>
      <c r="B35" s="19" t="s">
        <v>390</v>
      </c>
      <c r="C35" s="3" t="s">
        <v>363</v>
      </c>
    </row>
    <row r="36" spans="1:3">
      <c r="A36" s="19">
        <v>33</v>
      </c>
      <c r="B36" s="19" t="s">
        <v>391</v>
      </c>
      <c r="C36" s="3" t="s">
        <v>363</v>
      </c>
    </row>
    <row r="37" spans="1:3">
      <c r="A37" s="19">
        <v>34</v>
      </c>
      <c r="B37" s="19" t="s">
        <v>390</v>
      </c>
      <c r="C37" s="3" t="s">
        <v>363</v>
      </c>
    </row>
    <row r="38" spans="1:3">
      <c r="A38" s="19">
        <v>35</v>
      </c>
      <c r="B38" s="19" t="s">
        <v>391</v>
      </c>
      <c r="C38" s="3" t="s">
        <v>363</v>
      </c>
    </row>
    <row r="39" spans="1:3">
      <c r="A39" s="19">
        <v>36</v>
      </c>
      <c r="B39" s="19" t="s">
        <v>390</v>
      </c>
      <c r="C39" s="3" t="s">
        <v>363</v>
      </c>
    </row>
    <row r="40" spans="1:3">
      <c r="A40" s="19">
        <v>37</v>
      </c>
      <c r="B40" s="19" t="s">
        <v>391</v>
      </c>
      <c r="C40" s="3" t="s">
        <v>363</v>
      </c>
    </row>
    <row r="41" spans="1:3">
      <c r="A41" s="19">
        <v>38</v>
      </c>
      <c r="B41" s="19" t="s">
        <v>390</v>
      </c>
      <c r="C41" s="3" t="s">
        <v>363</v>
      </c>
    </row>
    <row r="42" spans="1:3">
      <c r="A42" s="19">
        <v>39</v>
      </c>
      <c r="B42" s="19" t="s">
        <v>391</v>
      </c>
      <c r="C42" s="3" t="s">
        <v>363</v>
      </c>
    </row>
    <row r="43" spans="1:3">
      <c r="A43" s="19">
        <v>40</v>
      </c>
      <c r="B43" s="19" t="s">
        <v>390</v>
      </c>
      <c r="C43" s="3" t="s">
        <v>363</v>
      </c>
    </row>
    <row r="44" spans="1:3">
      <c r="A44" s="19">
        <v>41</v>
      </c>
      <c r="B44" s="19" t="s">
        <v>391</v>
      </c>
      <c r="C44" s="3" t="s">
        <v>363</v>
      </c>
    </row>
    <row r="45" spans="1:3">
      <c r="A45" s="19">
        <v>42</v>
      </c>
      <c r="B45" s="19" t="s">
        <v>390</v>
      </c>
      <c r="C45" s="3" t="s">
        <v>363</v>
      </c>
    </row>
    <row r="46" spans="1:3">
      <c r="A46" s="19">
        <v>43</v>
      </c>
      <c r="B46" s="19" t="s">
        <v>391</v>
      </c>
      <c r="C46" s="3" t="s">
        <v>363</v>
      </c>
    </row>
    <row r="47" spans="1:3">
      <c r="A47" s="19">
        <v>44</v>
      </c>
      <c r="B47" s="19" t="s">
        <v>390</v>
      </c>
      <c r="C47" s="3" t="s">
        <v>363</v>
      </c>
    </row>
    <row r="48" spans="1:3">
      <c r="A48" s="19">
        <v>45</v>
      </c>
      <c r="B48" s="19" t="s">
        <v>391</v>
      </c>
      <c r="C48" s="3" t="s">
        <v>363</v>
      </c>
    </row>
    <row r="49" spans="1:3">
      <c r="A49" s="19">
        <v>46</v>
      </c>
      <c r="B49" s="19" t="s">
        <v>390</v>
      </c>
      <c r="C49" s="3" t="s">
        <v>363</v>
      </c>
    </row>
    <row r="50" spans="1:3">
      <c r="A50" s="19">
        <v>47</v>
      </c>
      <c r="B50" s="19" t="s">
        <v>391</v>
      </c>
      <c r="C50" s="3" t="s">
        <v>363</v>
      </c>
    </row>
    <row r="51" spans="1:3">
      <c r="A51" s="19">
        <v>48</v>
      </c>
      <c r="B51" s="19" t="s">
        <v>390</v>
      </c>
      <c r="C51" s="3" t="s">
        <v>363</v>
      </c>
    </row>
    <row r="52" spans="1:3">
      <c r="A52" s="19">
        <v>49</v>
      </c>
      <c r="B52" s="19" t="s">
        <v>391</v>
      </c>
      <c r="C52" s="3" t="s">
        <v>363</v>
      </c>
    </row>
    <row r="53" spans="1:3">
      <c r="A53" s="19">
        <v>50</v>
      </c>
      <c r="B53" s="19" t="s">
        <v>390</v>
      </c>
      <c r="C53" s="3" t="s">
        <v>363</v>
      </c>
    </row>
    <row r="54" spans="1:3">
      <c r="A54" s="19">
        <v>51</v>
      </c>
      <c r="B54" s="19" t="s">
        <v>391</v>
      </c>
      <c r="C54" s="3" t="s">
        <v>363</v>
      </c>
    </row>
    <row r="55" spans="1:3">
      <c r="A55" s="19">
        <v>52</v>
      </c>
      <c r="B55" s="19" t="s">
        <v>390</v>
      </c>
      <c r="C55" s="27" t="s">
        <v>363</v>
      </c>
    </row>
    <row r="56" spans="1:3">
      <c r="A56" s="19">
        <v>53</v>
      </c>
      <c r="B56" s="19" t="s">
        <v>391</v>
      </c>
      <c r="C56" s="27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2024-10-16T17:58:38Z</cp:lastPrinted>
  <dcterms:created xsi:type="dcterms:W3CDTF">2024-03-25T18:47:20Z</dcterms:created>
  <dcterms:modified xsi:type="dcterms:W3CDTF">2025-01-29T19:00:46Z</dcterms:modified>
</cp:coreProperties>
</file>