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026"/>
  <workbookPr/>
  <mc:AlternateContent xmlns:mc="http://schemas.openxmlformats.org/markup-compatibility/2006">
    <mc:Choice Requires="x15">
      <x15ac:absPath xmlns:x15ac="http://schemas.microsoft.com/office/spreadsheetml/2010/11/ac" url="C:\Users\CAEV-4640\Desktop\3 TRIM OF OP 2019\OTATITLAN 3 TRIM\OTATITLAN 3 TRIM-F-V\"/>
    </mc:Choice>
  </mc:AlternateContent>
  <xr:revisionPtr revIDLastSave="0" documentId="8_{1EFF9DC7-845E-462E-BD49-8EC317A8C8F8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Hidden_1!$A$1:$A$10</definedName>
    <definedName name="Hidden_211">Hidden_2!$A$1:$A$2</definedName>
    <definedName name="hidden2">[1]hidden2!$A$1:$A$2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N16" i="1" l="1"/>
  <c r="M16" i="1"/>
  <c r="N15" i="1"/>
  <c r="M15" i="1"/>
  <c r="N14" i="1"/>
  <c r="M14" i="1"/>
  <c r="N13" i="1"/>
  <c r="M13" i="1"/>
  <c r="N12" i="1"/>
  <c r="M12" i="1"/>
  <c r="N10" i="1" l="1"/>
  <c r="N9" i="1"/>
  <c r="M9" i="1"/>
  <c r="N21" i="1" l="1"/>
  <c r="M21" i="1"/>
  <c r="N19" i="1"/>
  <c r="M19" i="1"/>
  <c r="N18" i="1"/>
  <c r="M18" i="1"/>
</calcChain>
</file>

<file path=xl/sharedStrings.xml><?xml version="1.0" encoding="utf-8"?>
<sst xmlns="http://schemas.openxmlformats.org/spreadsheetml/2006/main" count="915" uniqueCount="286">
  <si>
    <t>52880</t>
  </si>
  <si>
    <t>TÍTULO</t>
  </si>
  <si>
    <t>NOMBRE CORTO</t>
  </si>
  <si>
    <t>DESCRIPCIÓN</t>
  </si>
  <si>
    <t>La remuneración bruta y neta de todos los servidores públicos de base o de confianza, de todas las percepciones</t>
  </si>
  <si>
    <t>LTAIPVIL15VIII_</t>
  </si>
  <si>
    <t xml:space="preserve">La remuneración bruta y neta de todos los servidores públicos de base o de confianza, de todas las percepciones, incluyendo sueldos, prestaciones, gratificaciones, primas, comisiones, dietas, bonos, estímulos, ingresos y sistemas de compensación bruta y sus deducciones e importe neto, señalando la periodicidad de dicha remuneración. </t>
  </si>
  <si>
    <t>1</t>
  </si>
  <si>
    <t>4</t>
  </si>
  <si>
    <t>9</t>
  </si>
  <si>
    <t>2</t>
  </si>
  <si>
    <t>6</t>
  </si>
  <si>
    <t>13</t>
  </si>
  <si>
    <t>14</t>
  </si>
  <si>
    <t>503745</t>
  </si>
  <si>
    <t>503746</t>
  </si>
  <si>
    <t>503747</t>
  </si>
  <si>
    <t>503748</t>
  </si>
  <si>
    <t>503749</t>
  </si>
  <si>
    <t>503750</t>
  </si>
  <si>
    <t>503751</t>
  </si>
  <si>
    <t>503752</t>
  </si>
  <si>
    <t>503753</t>
  </si>
  <si>
    <t>503754</t>
  </si>
  <si>
    <t>503755</t>
  </si>
  <si>
    <t>503756</t>
  </si>
  <si>
    <t>503757</t>
  </si>
  <si>
    <t>503758</t>
  </si>
  <si>
    <t>503759</t>
  </si>
  <si>
    <t>503760</t>
  </si>
  <si>
    <t>503761</t>
  </si>
  <si>
    <t>503762</t>
  </si>
  <si>
    <t>503763</t>
  </si>
  <si>
    <t>503764</t>
  </si>
  <si>
    <t>503765</t>
  </si>
  <si>
    <t>503766</t>
  </si>
  <si>
    <t>503767</t>
  </si>
  <si>
    <t>503768</t>
  </si>
  <si>
    <t>503769</t>
  </si>
  <si>
    <t>503770</t>
  </si>
  <si>
    <t>503771</t>
  </si>
  <si>
    <t>503772</t>
  </si>
  <si>
    <t>503773</t>
  </si>
  <si>
    <t>503774</t>
  </si>
  <si>
    <t>503775</t>
  </si>
  <si>
    <t>503776</t>
  </si>
  <si>
    <t>503777</t>
  </si>
  <si>
    <t>503778</t>
  </si>
  <si>
    <t>503779</t>
  </si>
  <si>
    <t>503780</t>
  </si>
  <si>
    <t>503781</t>
  </si>
  <si>
    <t>503782</t>
  </si>
  <si>
    <t>503783</t>
  </si>
  <si>
    <t>503784</t>
  </si>
  <si>
    <t>503785</t>
  </si>
  <si>
    <t>503786</t>
  </si>
  <si>
    <t>503787</t>
  </si>
  <si>
    <t>503788</t>
  </si>
  <si>
    <t>503789</t>
  </si>
  <si>
    <t>503790</t>
  </si>
  <si>
    <t>503791</t>
  </si>
  <si>
    <t>503792</t>
  </si>
  <si>
    <t>503793</t>
  </si>
  <si>
    <t>503794</t>
  </si>
  <si>
    <t>503795</t>
  </si>
  <si>
    <t>503796</t>
  </si>
  <si>
    <t>503797</t>
  </si>
  <si>
    <t>503798</t>
  </si>
  <si>
    <t>503799</t>
  </si>
  <si>
    <t>503800</t>
  </si>
  <si>
    <t>508605</t>
  </si>
  <si>
    <t>508606</t>
  </si>
  <si>
    <t>508607</t>
  </si>
  <si>
    <t>508608</t>
  </si>
  <si>
    <t>508609</t>
  </si>
  <si>
    <t>508610</t>
  </si>
  <si>
    <t>508611</t>
  </si>
  <si>
    <t>508628</t>
  </si>
  <si>
    <t>508629</t>
  </si>
  <si>
    <t>508630</t>
  </si>
  <si>
    <t>508631</t>
  </si>
  <si>
    <t>508632</t>
  </si>
  <si>
    <t>508633</t>
  </si>
  <si>
    <t>508634</t>
  </si>
  <si>
    <t>508635</t>
  </si>
  <si>
    <t>508636</t>
  </si>
  <si>
    <t>508637</t>
  </si>
  <si>
    <t>508638</t>
  </si>
  <si>
    <t>508639</t>
  </si>
  <si>
    <t>508640</t>
  </si>
  <si>
    <t>508641</t>
  </si>
  <si>
    <t>508642</t>
  </si>
  <si>
    <t>508643</t>
  </si>
  <si>
    <t>508644</t>
  </si>
  <si>
    <t>508645</t>
  </si>
  <si>
    <t>508646</t>
  </si>
  <si>
    <t>508647</t>
  </si>
  <si>
    <t>508648</t>
  </si>
  <si>
    <t>508649</t>
  </si>
  <si>
    <t>508650</t>
  </si>
  <si>
    <t>508670</t>
  </si>
  <si>
    <t>508671</t>
  </si>
  <si>
    <t>508673</t>
  </si>
  <si>
    <t>508674</t>
  </si>
  <si>
    <t>508675</t>
  </si>
  <si>
    <t>503741</t>
  </si>
  <si>
    <t>503742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</si>
  <si>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</si>
  <si>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</si>
  <si>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</si>
  <si>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</si>
  <si>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</t>
  </si>
  <si>
    <t>Clave o nivel del puesto</t>
  </si>
  <si>
    <t>Denominación o descripción del puesto</t>
  </si>
  <si>
    <t>Denominación del cargo</t>
  </si>
  <si>
    <t>Área de adscripción</t>
  </si>
  <si>
    <t>Nombre (s) del servidor público</t>
  </si>
  <si>
    <t>Primer apellido del servidor público</t>
  </si>
  <si>
    <t>Segundo apellido del servidor público</t>
  </si>
  <si>
    <t>Sexo (catálogo)</t>
  </si>
  <si>
    <t>Monto de la remuneración mensual bruta</t>
  </si>
  <si>
    <t>Monto de la remuneración mensual neta</t>
  </si>
  <si>
    <t>Denominación de las percepciones adicionales en dinero</t>
  </si>
  <si>
    <t>Monto bruto de las percepciones adicionales en dinero</t>
  </si>
  <si>
    <t>Monto neto de las percepciones adicionales en dinero</t>
  </si>
  <si>
    <t>Periodicidad de las percepciones adicionales en dinero</t>
  </si>
  <si>
    <t>Descripción de las percepciones adicionales en especie</t>
  </si>
  <si>
    <t>Periodicidad de las percepciones adicionales en especie</t>
  </si>
  <si>
    <t>Denominación de los ingresos</t>
  </si>
  <si>
    <t>Monto bruto de los ingresos</t>
  </si>
  <si>
    <t>Monto neto de los ingresos</t>
  </si>
  <si>
    <t>Periodicidad de los ingresos</t>
  </si>
  <si>
    <t>Denominación de los sistemas de compensación</t>
  </si>
  <si>
    <t>Monto bruto de los sistemas de compensación</t>
  </si>
  <si>
    <t>Monto neto de los sistemas de compensación</t>
  </si>
  <si>
    <t>Periodicidad de los sistemas de compensación</t>
  </si>
  <si>
    <t>Denominación de las gratificaciones</t>
  </si>
  <si>
    <t>Monto bruto de las gratificaciones</t>
  </si>
  <si>
    <t>Monto neto de las gratificaciones</t>
  </si>
  <si>
    <t>Periodicidad de las gratificaciones</t>
  </si>
  <si>
    <t>Denominación de las primas</t>
  </si>
  <si>
    <t>Monto bruto de las primas</t>
  </si>
  <si>
    <t>Monto neto de las primas</t>
  </si>
  <si>
    <t>Periodicidad de las primas</t>
  </si>
  <si>
    <t>Denominación de las comisiones</t>
  </si>
  <si>
    <t>Monto bruto de las comisiones</t>
  </si>
  <si>
    <t>Monto neto de las comisiones</t>
  </si>
  <si>
    <t>Periodicidad de las comisiones</t>
  </si>
  <si>
    <t>Denominación de las dietas</t>
  </si>
  <si>
    <t>Monto bruto de las dietas</t>
  </si>
  <si>
    <t>Monto neto de las dietas</t>
  </si>
  <si>
    <t>Periodicidad de las dietas</t>
  </si>
  <si>
    <t>Denominación de los bonos</t>
  </si>
  <si>
    <t>Monto bruto de los bonos</t>
  </si>
  <si>
    <t>Monto neto de los bonos</t>
  </si>
  <si>
    <t>Periodicidad de los bonos</t>
  </si>
  <si>
    <t>Denominación de los estímulos</t>
  </si>
  <si>
    <t>Monto bruto de los estímulos</t>
  </si>
  <si>
    <t>Monto neto de los estímulos</t>
  </si>
  <si>
    <t>Periodicidad de los estímulos</t>
  </si>
  <si>
    <t>Denominación de los apoyos económicos.</t>
  </si>
  <si>
    <t>Monto bruto de los apoyos económicos</t>
  </si>
  <si>
    <t>Monto neto de los apoyos económicos</t>
  </si>
  <si>
    <t>Periodicidad de los apoyos económicos</t>
  </si>
  <si>
    <t>Monto bruto de los seguros</t>
  </si>
  <si>
    <t>Monto neto de los seguros</t>
  </si>
  <si>
    <t>Periodicidad de los seguros</t>
  </si>
  <si>
    <t>Monto bruto de la prima vacacional</t>
  </si>
  <si>
    <t>Monto neto de la prima vacacional</t>
  </si>
  <si>
    <t>Periodicidad de la prima vacacional</t>
  </si>
  <si>
    <t>Monto bruto del aguinaldo</t>
  </si>
  <si>
    <t>Periodicidad del aguinaldo</t>
  </si>
  <si>
    <t>Monto bruto de ayuda para despensa o similares</t>
  </si>
  <si>
    <t>Monto neto de ayuda para despensa o similares</t>
  </si>
  <si>
    <t>Periodicidad de la ayuda para despensa o similares</t>
  </si>
  <si>
    <t xml:space="preserve">Monto bruto de vacaciones </t>
  </si>
  <si>
    <t>Monto neto de vacaciones</t>
  </si>
  <si>
    <t>Periodicidad de las vacaciones</t>
  </si>
  <si>
    <t xml:space="preserve">Monto bruto de apoyo a celular </t>
  </si>
  <si>
    <t>Monto neto de apoyo a celular</t>
  </si>
  <si>
    <t>Periodicidad de apoyo a celular</t>
  </si>
  <si>
    <t>Monto bruto de gastos de representación</t>
  </si>
  <si>
    <t>Monto neto de los gastos de representación</t>
  </si>
  <si>
    <t>Periodicidad de los gastos de representación</t>
  </si>
  <si>
    <t>Monto bruto de apoyo por uso de vehículo propio</t>
  </si>
  <si>
    <t xml:space="preserve">Monto neto de apoyo por uso de vehículo propio </t>
  </si>
  <si>
    <t>Periodicidad de apoyo por uso de vehículo propio</t>
  </si>
  <si>
    <t>Monto bruto de bonos o gratificaciones extraordinarias</t>
  </si>
  <si>
    <t>Monto neto de bonos o gratificaciones extraordinarias</t>
  </si>
  <si>
    <t>Periodicidad de bonos o gratificaciones extraordinarias</t>
  </si>
  <si>
    <t>Denominación de las demás prestaciones que reciban por conceptos similares</t>
  </si>
  <si>
    <t>Monto bruto de las demás prestaciones que reciban por conceptos similares</t>
  </si>
  <si>
    <t>Monto neto de las demás prestaciones que reciban por conceptos similares</t>
  </si>
  <si>
    <t>Periodicidad de las demás prestaciones que reciban por conceptos similares</t>
  </si>
  <si>
    <t>Descripción de las prestaciones en especie</t>
  </si>
  <si>
    <t>Periodicidad de las prestaciones en especie</t>
  </si>
  <si>
    <t>Tipo de moneda de la remuneración bruta, neta y de todas las percepciones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</si>
  <si>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</si>
  <si>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</si>
  <si>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</si>
  <si>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</si>
  <si>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</si>
  <si>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 público de base</t>
  </si>
  <si>
    <t>Empleado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</si>
  <si>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</si>
  <si>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</si>
  <si>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</si>
  <si>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</si>
  <si>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</si>
  <si>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</si>
  <si>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</si>
  <si>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Femenino</t>
  </si>
  <si>
    <t>Masculino</t>
  </si>
  <si>
    <t>Ninguna</t>
  </si>
  <si>
    <t xml:space="preserve">No hay </t>
  </si>
  <si>
    <t>Salario</t>
  </si>
  <si>
    <t>Quincenal</t>
  </si>
  <si>
    <t>Semestral</t>
  </si>
  <si>
    <t>No hay en este periodo</t>
  </si>
  <si>
    <t>No hay comisiones</t>
  </si>
  <si>
    <t>Ninguno</t>
  </si>
  <si>
    <t>No hay dietas</t>
  </si>
  <si>
    <t>Anual</t>
  </si>
  <si>
    <t>No hay gratificaciones</t>
  </si>
  <si>
    <t>No hay bonos</t>
  </si>
  <si>
    <t>No hay otras prestaciones</t>
  </si>
  <si>
    <t>Pesos Mexicanos</t>
  </si>
  <si>
    <t>jefe de oficina</t>
  </si>
  <si>
    <t>jefe de oficina operadora</t>
  </si>
  <si>
    <t>Dirección General</t>
  </si>
  <si>
    <t>Oficina Comercial y Administrativa</t>
  </si>
  <si>
    <t>Oficina Técnica</t>
  </si>
  <si>
    <t xml:space="preserve">Perez </t>
  </si>
  <si>
    <t>Ramirez</t>
  </si>
  <si>
    <t>No hay</t>
  </si>
  <si>
    <t>Jorge Antonio</t>
  </si>
  <si>
    <t>Romay</t>
  </si>
  <si>
    <t>Arano</t>
  </si>
  <si>
    <t>Auxiliar Tecnico</t>
  </si>
  <si>
    <t>Kena del Carmen</t>
  </si>
  <si>
    <t xml:space="preserve">Aguirre </t>
  </si>
  <si>
    <t>Aranda</t>
  </si>
  <si>
    <t>Auxiliar administrativo</t>
  </si>
  <si>
    <t xml:space="preserve">Jose Eliel </t>
  </si>
  <si>
    <t>Fernandez</t>
  </si>
  <si>
    <t>Moreno</t>
  </si>
  <si>
    <t>Auxiliar Comercial</t>
  </si>
  <si>
    <t>Emmanuel</t>
  </si>
  <si>
    <t>Vazquez</t>
  </si>
  <si>
    <t>Fontanero</t>
  </si>
  <si>
    <t xml:space="preserve">Carlos Martin </t>
  </si>
  <si>
    <t>Salomon</t>
  </si>
  <si>
    <t>Prieto</t>
  </si>
  <si>
    <t xml:space="preserve">Juan Jose </t>
  </si>
  <si>
    <t xml:space="preserve">Lopez </t>
  </si>
  <si>
    <t>Enriquez</t>
  </si>
  <si>
    <t>Auxiliar de Fontanero</t>
  </si>
  <si>
    <t>Roberto</t>
  </si>
  <si>
    <t>Rodriguez</t>
  </si>
  <si>
    <t>Bombero</t>
  </si>
  <si>
    <t>Sergio Luis</t>
  </si>
  <si>
    <t>Loyo</t>
  </si>
  <si>
    <t>Caja Recaudadora</t>
  </si>
  <si>
    <t>Cajera</t>
  </si>
  <si>
    <t>Erika</t>
  </si>
  <si>
    <t>Carrillo</t>
  </si>
  <si>
    <t>Valle</t>
  </si>
  <si>
    <t>Ines</t>
  </si>
  <si>
    <t xml:space="preserve">Gutierrez </t>
  </si>
  <si>
    <t>Copto</t>
  </si>
  <si>
    <t>Operador de Planta de Tratamiento</t>
  </si>
  <si>
    <t>Francisco</t>
  </si>
  <si>
    <t>Molina</t>
  </si>
  <si>
    <t>Aparicio</t>
  </si>
  <si>
    <t>Luis Fernando</t>
  </si>
  <si>
    <t>Margarita</t>
  </si>
  <si>
    <t>Melendez</t>
  </si>
  <si>
    <t>Segura</t>
  </si>
  <si>
    <t>Angel Ulises</t>
  </si>
  <si>
    <t>Vargas</t>
  </si>
  <si>
    <t>Zamudio</t>
  </si>
  <si>
    <t>Compensacion temporal Compactable</t>
  </si>
  <si>
    <t>No Hay en este periodo</t>
  </si>
  <si>
    <t>Oficina Operadora de Otatitlan, Ver.  Información al Tercer Trimestre del año 2019.</t>
  </si>
  <si>
    <t>Auxiliar Administrativo</t>
  </si>
  <si>
    <t>No exhisten primas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</si>
</sst>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[Red]\-#,##0.00\ "/>
  </numFmts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name val="Calibri"/>
      <family val="2"/>
      <scheme val="minor"/>
    </font>
    <font>
      <sz val="11"/>
      <name val="Calibri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0" xfId="0" applyFill="1"/>
    <xf numFmtId="0" fontId="4" fillId="0" borderId="0" xfId="0" applyFont="1" applyFill="1" applyBorder="1" applyProtection="1"/>
    <xf numFmtId="0" fontId="0" fillId="0" borderId="0" xfId="0" applyFill="1" applyBorder="1"/>
    <xf numFmtId="14" fontId="0" fillId="0" borderId="0" xfId="0" applyNumberFormat="1" applyFill="1"/>
    <xf numFmtId="0" fontId="0" fillId="0" borderId="0" xfId="0" applyFill="1" applyProtection="1"/>
    <xf numFmtId="0" fontId="3" fillId="0" borderId="1" xfId="0" applyFont="1" applyFill="1" applyBorder="1" applyAlignment="1">
      <alignment horizontal="center" wrapText="1"/>
    </xf>
    <xf numFmtId="0" fontId="5" fillId="0" borderId="0" xfId="0" applyFont="1" applyFill="1"/>
    <xf numFmtId="164" fontId="6" fillId="0" borderId="0" xfId="0" applyNumberFormat="1" applyFont="1" applyFill="1" applyBorder="1" applyAlignment="1" applyProtection="1">
      <alignment horizontal="right"/>
    </xf>
    <xf numFmtId="0" fontId="1" fillId="0" borderId="0" xfId="0" applyFont="1" applyFill="1"/>
    <xf numFmtId="14" fontId="5" fillId="0" borderId="0" xfId="0" applyNumberFormat="1" applyFont="1" applyFill="1"/>
    <xf numFmtId="0" fontId="6" fillId="0" borderId="0" xfId="0" applyFont="1" applyFill="1" applyBorder="1" applyProtection="1"/>
    <xf numFmtId="0" fontId="7" fillId="0" borderId="1" xfId="0" applyFont="1" applyFill="1" applyBorder="1" applyAlignment="1">
      <alignment horizontal="center" wrapText="1"/>
    </xf>
    <xf numFmtId="2" fontId="5" fillId="0" borderId="0" xfId="0" applyNumberFormat="1" applyFont="1" applyFill="1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personalcaev\Downloads\08N%20carlos%20a.%20carrillo%20%20ver%20%20cuarto%20trimestre%202017%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Tabla 209892"/>
      <sheetName val="Tabla 209894"/>
      <sheetName val="Tabla 209890"/>
      <sheetName val="Tabla 209891"/>
      <sheetName val="Tabla 209897"/>
      <sheetName val="Tabla 209893"/>
      <sheetName val="Tabla 209895"/>
      <sheetName val="Tabla 209898"/>
      <sheetName val="Tabla 209900"/>
      <sheetName val="Tabla 209899"/>
      <sheetName val="Tabla 209901"/>
      <sheetName val="Tabla 209902"/>
      <sheetName val="Tabla 209903"/>
      <sheetName val="Tabla 209896"/>
    </sheetNames>
    <sheetDataSet>
      <sheetData sheetId="0"/>
      <sheetData sheetId="1">
        <row r="1">
          <cell r="A1" t="str">
            <v>Servidor público de base</v>
          </cell>
        </row>
      </sheetData>
      <sheetData sheetId="2">
        <row r="1">
          <cell r="A1" t="str">
            <v>Femenino</v>
          </cell>
        </row>
        <row r="2">
          <cell r="A2" t="str">
            <v>Masculino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O21"/>
  <sheetViews>
    <sheetView tabSelected="1" topLeftCell="A2" workbookViewId="0">
      <pane xSplit="28305" topLeftCell="AK1"/>
      <selection activeCell="A6" sqref="A6:CO6"/>
      <selection pane="topRight" activeCell="AK2" sqref="AK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23" bestFit="1" customWidth="1"/>
    <col min="9" max="9" width="27.28515625" bestFit="1" customWidth="1"/>
    <col min="10" max="10" width="30.42578125" customWidth="1"/>
    <col min="11" max="11" width="32.28515625" customWidth="1"/>
    <col min="12" max="12" width="14" customWidth="1"/>
    <col min="13" max="13" width="35.5703125" customWidth="1"/>
    <col min="14" max="14" width="34.85546875" customWidth="1"/>
    <col min="15" max="15" width="48.42578125" customWidth="1"/>
    <col min="16" max="16" width="46.5703125" customWidth="1"/>
    <col min="17" max="17" width="45.85546875" customWidth="1"/>
    <col min="18" max="18" width="46.7109375" customWidth="1"/>
    <col min="19" max="19" width="47.28515625" customWidth="1"/>
    <col min="20" max="20" width="47.7109375" customWidth="1"/>
    <col min="21" max="21" width="26" customWidth="1"/>
    <col min="22" max="22" width="24.140625" style="2" customWidth="1"/>
    <col min="23" max="23" width="23.42578125" style="2" customWidth="1"/>
    <col min="24" max="24" width="24.28515625" customWidth="1"/>
    <col min="25" max="25" width="41.5703125" customWidth="1"/>
    <col min="26" max="26" width="39.7109375" customWidth="1"/>
    <col min="27" max="27" width="39" customWidth="1"/>
    <col min="28" max="28" width="39.85546875" customWidth="1"/>
    <col min="29" max="29" width="31.140625" customWidth="1"/>
    <col min="30" max="30" width="29.42578125" customWidth="1"/>
    <col min="31" max="31" width="28.7109375" customWidth="1"/>
    <col min="32" max="32" width="29.42578125" customWidth="1"/>
    <col min="33" max="33" width="24.7109375" customWidth="1"/>
    <col min="34" max="34" width="22.85546875" customWidth="1"/>
    <col min="35" max="35" width="22.140625" customWidth="1"/>
    <col min="36" max="36" width="23" customWidth="1"/>
    <col min="37" max="37" width="28.28515625" customWidth="1"/>
    <col min="38" max="38" width="26.42578125" customWidth="1"/>
    <col min="39" max="39" width="25.7109375" customWidth="1"/>
    <col min="40" max="40" width="26.5703125" customWidth="1"/>
    <col min="41" max="41" width="24" customWidth="1"/>
    <col min="42" max="42" width="22.28515625" customWidth="1"/>
    <col min="43" max="43" width="21.5703125" customWidth="1"/>
    <col min="44" max="44" width="22.28515625" customWidth="1"/>
    <col min="45" max="45" width="24" customWidth="1"/>
    <col min="46" max="46" width="22.140625" customWidth="1"/>
    <col min="47" max="47" width="21.42578125" customWidth="1"/>
    <col min="48" max="48" width="22.28515625" customWidth="1"/>
    <col min="49" max="49" width="27" customWidth="1"/>
    <col min="50" max="50" width="25.140625" customWidth="1"/>
    <col min="51" max="51" width="24.42578125" customWidth="1"/>
    <col min="52" max="52" width="25.28515625" customWidth="1"/>
    <col min="53" max="53" width="36" customWidth="1"/>
    <col min="54" max="54" width="33.5703125" customWidth="1"/>
    <col min="55" max="55" width="32.85546875" customWidth="1"/>
    <col min="56" max="56" width="33.5703125" customWidth="1"/>
    <col min="57" max="57" width="23.7109375" customWidth="1"/>
    <col min="58" max="58" width="23" customWidth="1"/>
    <col min="59" max="59" width="23.85546875" customWidth="1"/>
    <col min="60" max="60" width="30.5703125" customWidth="1"/>
    <col min="61" max="61" width="29.85546875" customWidth="1"/>
    <col min="62" max="62" width="30.5703125" customWidth="1"/>
    <col min="63" max="64" width="23" customWidth="1"/>
    <col min="65" max="65" width="41.85546875" customWidth="1"/>
    <col min="66" max="66" width="41.140625" customWidth="1"/>
    <col min="67" max="67" width="43.85546875" customWidth="1"/>
    <col min="68" max="68" width="24.140625" customWidth="1"/>
    <col min="69" max="69" width="22.85546875" customWidth="1"/>
    <col min="70" max="70" width="26.5703125" customWidth="1"/>
    <col min="71" max="71" width="27.5703125" customWidth="1"/>
    <col min="72" max="72" width="26.42578125" customWidth="1"/>
    <col min="73" max="73" width="27.140625" customWidth="1"/>
    <col min="74" max="74" width="35.42578125" customWidth="1"/>
    <col min="75" max="75" width="37.5703125" customWidth="1"/>
    <col min="76" max="76" width="38.42578125" customWidth="1"/>
    <col min="77" max="77" width="42.140625" customWidth="1"/>
    <col min="78" max="78" width="41.85546875" customWidth="1"/>
    <col min="79" max="79" width="42.140625" customWidth="1"/>
    <col min="80" max="80" width="46.85546875" customWidth="1"/>
    <col min="81" max="81" width="46.140625" customWidth="1"/>
    <col min="82" max="82" width="46.85546875" customWidth="1"/>
    <col min="83" max="83" width="66.5703125" customWidth="1"/>
    <col min="84" max="84" width="64.7109375" customWidth="1"/>
    <col min="85" max="85" width="64" customWidth="1"/>
    <col min="86" max="86" width="64.85546875" customWidth="1"/>
    <col min="87" max="87" width="36.85546875" bestFit="1" customWidth="1"/>
    <col min="88" max="88" width="37.42578125" bestFit="1" customWidth="1"/>
    <col min="89" max="89" width="64.85546875" bestFit="1" customWidth="1"/>
    <col min="90" max="90" width="73.140625" bestFit="1" customWidth="1"/>
    <col min="91" max="91" width="17.5703125" bestFit="1" customWidth="1"/>
    <col min="92" max="92" width="20.140625" bestFit="1" customWidth="1"/>
    <col min="93" max="93" width="8" bestFit="1" customWidth="1"/>
  </cols>
  <sheetData>
    <row r="1" spans="1:93" hidden="1" x14ac:dyDescent="0.25">
      <c r="A1" t="s">
        <v>0</v>
      </c>
    </row>
    <row r="2" spans="1:93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93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9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11</v>
      </c>
      <c r="O4" t="s">
        <v>7</v>
      </c>
      <c r="P4" t="s">
        <v>11</v>
      </c>
      <c r="Q4" t="s">
        <v>11</v>
      </c>
      <c r="R4" t="s">
        <v>7</v>
      </c>
      <c r="S4" t="s">
        <v>7</v>
      </c>
      <c r="T4" t="s">
        <v>7</v>
      </c>
      <c r="U4" t="s">
        <v>7</v>
      </c>
      <c r="V4" s="2" t="s">
        <v>11</v>
      </c>
      <c r="W4" s="2" t="s">
        <v>11</v>
      </c>
      <c r="X4" t="s">
        <v>7</v>
      </c>
      <c r="Y4" t="s">
        <v>7</v>
      </c>
      <c r="Z4" t="s">
        <v>11</v>
      </c>
      <c r="AA4" t="s">
        <v>11</v>
      </c>
      <c r="AB4" t="s">
        <v>7</v>
      </c>
      <c r="AC4" t="s">
        <v>7</v>
      </c>
      <c r="AD4" t="s">
        <v>11</v>
      </c>
      <c r="AE4" t="s">
        <v>11</v>
      </c>
      <c r="AF4" t="s">
        <v>7</v>
      </c>
      <c r="AG4" t="s">
        <v>7</v>
      </c>
      <c r="AH4" t="s">
        <v>11</v>
      </c>
      <c r="AI4" t="s">
        <v>11</v>
      </c>
      <c r="AJ4" t="s">
        <v>7</v>
      </c>
      <c r="AK4" t="s">
        <v>7</v>
      </c>
      <c r="AL4" t="s">
        <v>11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7</v>
      </c>
      <c r="AS4" t="s">
        <v>7</v>
      </c>
      <c r="AT4" t="s">
        <v>11</v>
      </c>
      <c r="AU4" t="s">
        <v>11</v>
      </c>
      <c r="AV4" t="s">
        <v>7</v>
      </c>
      <c r="AW4" t="s">
        <v>7</v>
      </c>
      <c r="AX4" t="s">
        <v>11</v>
      </c>
      <c r="AY4" t="s">
        <v>11</v>
      </c>
      <c r="AZ4" t="s">
        <v>7</v>
      </c>
      <c r="BA4" t="s">
        <v>7</v>
      </c>
      <c r="BB4" t="s">
        <v>11</v>
      </c>
      <c r="BC4" t="s">
        <v>11</v>
      </c>
      <c r="BD4" t="s">
        <v>7</v>
      </c>
      <c r="BE4" t="s">
        <v>11</v>
      </c>
      <c r="BF4" t="s">
        <v>11</v>
      </c>
      <c r="BG4" t="s">
        <v>7</v>
      </c>
      <c r="BH4" t="s">
        <v>11</v>
      </c>
      <c r="BI4" t="s">
        <v>11</v>
      </c>
      <c r="BJ4" t="s">
        <v>7</v>
      </c>
      <c r="BK4" t="s">
        <v>11</v>
      </c>
      <c r="BL4" t="s">
        <v>7</v>
      </c>
      <c r="BM4" t="s">
        <v>11</v>
      </c>
      <c r="BN4" t="s">
        <v>11</v>
      </c>
      <c r="BO4" t="s">
        <v>7</v>
      </c>
      <c r="BP4" t="s">
        <v>11</v>
      </c>
      <c r="BQ4" t="s">
        <v>11</v>
      </c>
      <c r="BR4" t="s">
        <v>7</v>
      </c>
      <c r="BS4" t="s">
        <v>11</v>
      </c>
      <c r="BT4" t="s">
        <v>11</v>
      </c>
      <c r="BU4" t="s">
        <v>7</v>
      </c>
      <c r="BV4" t="s">
        <v>11</v>
      </c>
      <c r="BW4" t="s">
        <v>11</v>
      </c>
      <c r="BX4" t="s">
        <v>11</v>
      </c>
      <c r="BY4" t="s">
        <v>11</v>
      </c>
      <c r="BZ4" t="s">
        <v>11</v>
      </c>
      <c r="CA4" t="s">
        <v>7</v>
      </c>
      <c r="CB4" t="s">
        <v>11</v>
      </c>
      <c r="CC4" t="s">
        <v>11</v>
      </c>
      <c r="CD4" t="s">
        <v>7</v>
      </c>
      <c r="CE4" t="s">
        <v>7</v>
      </c>
      <c r="CF4" t="s">
        <v>11</v>
      </c>
      <c r="CG4" t="s">
        <v>11</v>
      </c>
      <c r="CH4" t="s">
        <v>7</v>
      </c>
      <c r="CI4" t="s">
        <v>7</v>
      </c>
      <c r="CJ4" t="s">
        <v>7</v>
      </c>
      <c r="CK4" t="s">
        <v>7</v>
      </c>
      <c r="CL4" t="s">
        <v>10</v>
      </c>
      <c r="CM4" t="s">
        <v>8</v>
      </c>
      <c r="CN4" t="s">
        <v>12</v>
      </c>
      <c r="CO4" t="s">
        <v>13</v>
      </c>
    </row>
    <row r="5" spans="1:9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s="2" t="s">
        <v>35</v>
      </c>
      <c r="W5" s="2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  <c r="BP5" t="s">
        <v>81</v>
      </c>
      <c r="BQ5" t="s">
        <v>82</v>
      </c>
      <c r="BR5" t="s">
        <v>83</v>
      </c>
      <c r="BS5" t="s">
        <v>84</v>
      </c>
      <c r="BT5" t="s">
        <v>85</v>
      </c>
      <c r="BU5" t="s">
        <v>86</v>
      </c>
      <c r="BV5" t="s">
        <v>87</v>
      </c>
      <c r="BW5" t="s">
        <v>88</v>
      </c>
      <c r="BX5" t="s">
        <v>89</v>
      </c>
      <c r="BY5" t="s">
        <v>90</v>
      </c>
      <c r="BZ5" t="s">
        <v>91</v>
      </c>
      <c r="CA5" t="s">
        <v>92</v>
      </c>
      <c r="CB5" t="s">
        <v>93</v>
      </c>
      <c r="CC5" t="s">
        <v>94</v>
      </c>
      <c r="CD5" t="s">
        <v>95</v>
      </c>
      <c r="CE5" t="s">
        <v>96</v>
      </c>
      <c r="CF5" t="s">
        <v>97</v>
      </c>
      <c r="CG5" t="s">
        <v>98</v>
      </c>
      <c r="CH5" t="s">
        <v>99</v>
      </c>
      <c r="CI5" t="s">
        <v>100</v>
      </c>
      <c r="CJ5" t="s">
        <v>101</v>
      </c>
      <c r="CK5" t="s">
        <v>102</v>
      </c>
      <c r="CL5" t="s">
        <v>103</v>
      </c>
      <c r="CM5" t="s">
        <v>104</v>
      </c>
      <c r="CN5" t="s">
        <v>105</v>
      </c>
      <c r="CO5" t="s">
        <v>106</v>
      </c>
    </row>
    <row r="6" spans="1:93" x14ac:dyDescent="0.25">
      <c r="A6" s="15" t="s">
        <v>107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6"/>
      <c r="BA6" s="16"/>
      <c r="BB6" s="16"/>
      <c r="BC6" s="16"/>
      <c r="BD6" s="16"/>
      <c r="BE6" s="16"/>
      <c r="BF6" s="16"/>
      <c r="BG6" s="16"/>
      <c r="BH6" s="16"/>
      <c r="BI6" s="16"/>
      <c r="BJ6" s="16"/>
      <c r="BK6" s="16"/>
      <c r="BL6" s="16"/>
      <c r="BM6" s="16"/>
      <c r="BN6" s="16"/>
      <c r="BO6" s="16"/>
      <c r="BP6" s="16"/>
      <c r="BQ6" s="16"/>
      <c r="BR6" s="16"/>
      <c r="BS6" s="16"/>
      <c r="BT6" s="16"/>
      <c r="BU6" s="16"/>
      <c r="BV6" s="16"/>
      <c r="BW6" s="16"/>
      <c r="BX6" s="16"/>
      <c r="BY6" s="16"/>
      <c r="BZ6" s="16"/>
      <c r="CA6" s="16"/>
      <c r="CB6" s="16"/>
      <c r="CC6" s="16"/>
      <c r="CD6" s="16"/>
      <c r="CE6" s="16"/>
      <c r="CF6" s="16"/>
      <c r="CG6" s="16"/>
      <c r="CH6" s="16"/>
      <c r="CI6" s="16"/>
      <c r="CJ6" s="16"/>
      <c r="CK6" s="16"/>
      <c r="CL6" s="16"/>
      <c r="CM6" s="16"/>
      <c r="CN6" s="16"/>
      <c r="CO6" s="16"/>
    </row>
    <row r="7" spans="1:93" ht="26.25" x14ac:dyDescent="0.25">
      <c r="A7" s="13" t="s">
        <v>108</v>
      </c>
      <c r="B7" s="13" t="s">
        <v>109</v>
      </c>
      <c r="C7" s="13" t="s">
        <v>110</v>
      </c>
      <c r="D7" s="13" t="s">
        <v>111</v>
      </c>
      <c r="E7" s="13" t="s">
        <v>112</v>
      </c>
      <c r="F7" s="7" t="s">
        <v>113</v>
      </c>
      <c r="G7" s="7" t="s">
        <v>114</v>
      </c>
      <c r="H7" s="7" t="s">
        <v>115</v>
      </c>
      <c r="I7" s="7" t="s">
        <v>116</v>
      </c>
      <c r="J7" s="7" t="s">
        <v>117</v>
      </c>
      <c r="K7" s="7" t="s">
        <v>118</v>
      </c>
      <c r="L7" s="7" t="s">
        <v>119</v>
      </c>
      <c r="M7" s="13" t="s">
        <v>120</v>
      </c>
      <c r="N7" s="13" t="s">
        <v>121</v>
      </c>
      <c r="O7" s="7" t="s">
        <v>122</v>
      </c>
      <c r="P7" s="7" t="s">
        <v>123</v>
      </c>
      <c r="Q7" s="7" t="s">
        <v>124</v>
      </c>
      <c r="R7" s="7" t="s">
        <v>125</v>
      </c>
      <c r="S7" s="7" t="s">
        <v>126</v>
      </c>
      <c r="T7" s="7" t="s">
        <v>127</v>
      </c>
      <c r="U7" s="7" t="s">
        <v>128</v>
      </c>
      <c r="V7" s="7" t="s">
        <v>129</v>
      </c>
      <c r="W7" s="7" t="s">
        <v>130</v>
      </c>
      <c r="X7" s="7" t="s">
        <v>131</v>
      </c>
      <c r="Y7" s="7" t="s">
        <v>132</v>
      </c>
      <c r="Z7" s="7" t="s">
        <v>133</v>
      </c>
      <c r="AA7" s="7" t="s">
        <v>134</v>
      </c>
      <c r="AB7" s="7" t="s">
        <v>135</v>
      </c>
      <c r="AC7" s="7" t="s">
        <v>136</v>
      </c>
      <c r="AD7" s="7" t="s">
        <v>137</v>
      </c>
      <c r="AE7" s="7" t="s">
        <v>138</v>
      </c>
      <c r="AF7" s="7" t="s">
        <v>139</v>
      </c>
      <c r="AG7" s="7" t="s">
        <v>140</v>
      </c>
      <c r="AH7" s="7" t="s">
        <v>141</v>
      </c>
      <c r="AI7" s="7" t="s">
        <v>142</v>
      </c>
      <c r="AJ7" s="7" t="s">
        <v>143</v>
      </c>
      <c r="AK7" s="7" t="s">
        <v>144</v>
      </c>
      <c r="AL7" s="7" t="s">
        <v>145</v>
      </c>
      <c r="AM7" s="7" t="s">
        <v>146</v>
      </c>
      <c r="AN7" s="7" t="s">
        <v>147</v>
      </c>
      <c r="AO7" s="7" t="s">
        <v>148</v>
      </c>
      <c r="AP7" s="7" t="s">
        <v>149</v>
      </c>
      <c r="AQ7" s="7" t="s">
        <v>150</v>
      </c>
      <c r="AR7" s="7" t="s">
        <v>151</v>
      </c>
      <c r="AS7" s="7" t="s">
        <v>152</v>
      </c>
      <c r="AT7" s="7" t="s">
        <v>153</v>
      </c>
      <c r="AU7" s="7" t="s">
        <v>154</v>
      </c>
      <c r="AV7" s="7" t="s">
        <v>155</v>
      </c>
      <c r="AW7" s="7" t="s">
        <v>156</v>
      </c>
      <c r="AX7" s="7" t="s">
        <v>157</v>
      </c>
      <c r="AY7" s="7" t="s">
        <v>158</v>
      </c>
      <c r="AZ7" s="7" t="s">
        <v>159</v>
      </c>
      <c r="BA7" s="7" t="s">
        <v>160</v>
      </c>
      <c r="BB7" s="7" t="s">
        <v>161</v>
      </c>
      <c r="BC7" s="7" t="s">
        <v>162</v>
      </c>
      <c r="BD7" s="7" t="s">
        <v>163</v>
      </c>
      <c r="BE7" s="7" t="s">
        <v>164</v>
      </c>
      <c r="BF7" s="7" t="s">
        <v>165</v>
      </c>
      <c r="BG7" s="7" t="s">
        <v>166</v>
      </c>
      <c r="BH7" s="7" t="s">
        <v>167</v>
      </c>
      <c r="BI7" s="7" t="s">
        <v>168</v>
      </c>
      <c r="BJ7" s="7" t="s">
        <v>169</v>
      </c>
      <c r="BK7" s="7" t="s">
        <v>170</v>
      </c>
      <c r="BL7" s="7" t="s">
        <v>171</v>
      </c>
      <c r="BM7" s="7" t="s">
        <v>172</v>
      </c>
      <c r="BN7" s="7" t="s">
        <v>173</v>
      </c>
      <c r="BO7" s="7" t="s">
        <v>174</v>
      </c>
      <c r="BP7" s="7" t="s">
        <v>175</v>
      </c>
      <c r="BQ7" s="7" t="s">
        <v>176</v>
      </c>
      <c r="BR7" s="7" t="s">
        <v>177</v>
      </c>
      <c r="BS7" s="7" t="s">
        <v>178</v>
      </c>
      <c r="BT7" s="7" t="s">
        <v>179</v>
      </c>
      <c r="BU7" s="7" t="s">
        <v>180</v>
      </c>
      <c r="BV7" s="7" t="s">
        <v>181</v>
      </c>
      <c r="BW7" s="7" t="s">
        <v>182</v>
      </c>
      <c r="BX7" s="7" t="s">
        <v>183</v>
      </c>
      <c r="BY7" s="7" t="s">
        <v>184</v>
      </c>
      <c r="BZ7" s="7" t="s">
        <v>185</v>
      </c>
      <c r="CA7" s="7" t="s">
        <v>186</v>
      </c>
      <c r="CB7" s="7" t="s">
        <v>187</v>
      </c>
      <c r="CC7" s="7" t="s">
        <v>188</v>
      </c>
      <c r="CD7" s="7" t="s">
        <v>189</v>
      </c>
      <c r="CE7" s="7" t="s">
        <v>190</v>
      </c>
      <c r="CF7" s="7" t="s">
        <v>191</v>
      </c>
      <c r="CG7" s="7" t="s">
        <v>192</v>
      </c>
      <c r="CH7" s="7" t="s">
        <v>193</v>
      </c>
      <c r="CI7" s="7" t="s">
        <v>194</v>
      </c>
      <c r="CJ7" s="7" t="s">
        <v>195</v>
      </c>
      <c r="CK7" s="1" t="s">
        <v>196</v>
      </c>
      <c r="CL7" s="1" t="s">
        <v>197</v>
      </c>
      <c r="CM7" s="1" t="s">
        <v>198</v>
      </c>
      <c r="CN7" s="1" t="s">
        <v>199</v>
      </c>
      <c r="CO7" s="1" t="s">
        <v>200</v>
      </c>
    </row>
    <row r="8" spans="1:93" s="2" customFormat="1" x14ac:dyDescent="0.25">
      <c r="A8" s="8">
        <v>2019</v>
      </c>
      <c r="B8" s="11">
        <v>43647</v>
      </c>
      <c r="C8" s="11">
        <v>43738</v>
      </c>
      <c r="D8" s="8" t="s">
        <v>208</v>
      </c>
      <c r="E8" s="8">
        <v>1</v>
      </c>
      <c r="F8" s="2" t="s">
        <v>227</v>
      </c>
      <c r="G8" s="2" t="s">
        <v>228</v>
      </c>
      <c r="H8" s="3" t="s">
        <v>229</v>
      </c>
      <c r="I8" s="2" t="s">
        <v>235</v>
      </c>
      <c r="J8" s="2" t="s">
        <v>236</v>
      </c>
      <c r="K8" s="2" t="s">
        <v>237</v>
      </c>
      <c r="L8" s="2" t="s">
        <v>212</v>
      </c>
      <c r="M8" s="9">
        <v>26102.799999999999</v>
      </c>
      <c r="N8" s="9">
        <v>19671.759999999998</v>
      </c>
      <c r="O8" s="2" t="s">
        <v>234</v>
      </c>
      <c r="P8" s="2">
        <v>0</v>
      </c>
      <c r="Q8" s="2">
        <v>0</v>
      </c>
      <c r="R8" s="2" t="s">
        <v>222</v>
      </c>
      <c r="S8" s="2" t="s">
        <v>214</v>
      </c>
      <c r="T8" s="2" t="s">
        <v>213</v>
      </c>
      <c r="U8" s="2" t="s">
        <v>215</v>
      </c>
      <c r="V8" s="8">
        <v>13051.4</v>
      </c>
      <c r="W8" s="8">
        <v>9835.8799999999992</v>
      </c>
      <c r="X8" s="2" t="s">
        <v>216</v>
      </c>
      <c r="Y8" s="2" t="s">
        <v>281</v>
      </c>
      <c r="Z8" s="2">
        <v>4400</v>
      </c>
      <c r="AA8" s="2">
        <v>4400</v>
      </c>
      <c r="AB8" s="2" t="s">
        <v>217</v>
      </c>
      <c r="AC8" s="2" t="s">
        <v>223</v>
      </c>
      <c r="AD8" s="2">
        <v>0</v>
      </c>
      <c r="AE8" s="2">
        <v>0</v>
      </c>
      <c r="AF8" s="2" t="s">
        <v>213</v>
      </c>
      <c r="AG8" s="2" t="s">
        <v>285</v>
      </c>
      <c r="AH8" s="10">
        <v>0</v>
      </c>
      <c r="AI8" s="10">
        <v>0</v>
      </c>
      <c r="AJ8" s="2" t="s">
        <v>217</v>
      </c>
      <c r="AK8" s="2" t="s">
        <v>219</v>
      </c>
      <c r="AL8" s="2">
        <v>0</v>
      </c>
      <c r="AM8" s="2">
        <v>0</v>
      </c>
      <c r="AN8" s="2" t="s">
        <v>220</v>
      </c>
      <c r="AO8" s="2" t="s">
        <v>221</v>
      </c>
      <c r="AP8" s="2">
        <v>0</v>
      </c>
      <c r="AQ8" s="2">
        <v>0</v>
      </c>
      <c r="AR8" s="2" t="s">
        <v>220</v>
      </c>
      <c r="AS8" s="2" t="s">
        <v>224</v>
      </c>
      <c r="AT8" s="2">
        <v>0</v>
      </c>
      <c r="AU8" s="2">
        <v>0</v>
      </c>
      <c r="AV8" s="2" t="s">
        <v>220</v>
      </c>
      <c r="AW8" s="2" t="s">
        <v>218</v>
      </c>
      <c r="AX8" s="8">
        <v>0</v>
      </c>
      <c r="AY8" s="8">
        <v>0</v>
      </c>
      <c r="AZ8" s="2" t="s">
        <v>222</v>
      </c>
      <c r="BA8" s="2" t="s">
        <v>282</v>
      </c>
      <c r="BB8" s="2">
        <v>0</v>
      </c>
      <c r="BC8" s="2">
        <v>0</v>
      </c>
      <c r="BD8" s="2" t="s">
        <v>222</v>
      </c>
      <c r="BE8" s="2">
        <v>0</v>
      </c>
      <c r="BF8" s="2">
        <v>0</v>
      </c>
      <c r="BG8" s="2" t="s">
        <v>218</v>
      </c>
      <c r="BH8" s="8">
        <v>2264.56</v>
      </c>
      <c r="BI8" s="10">
        <v>2264.56</v>
      </c>
      <c r="BJ8" s="2" t="s">
        <v>217</v>
      </c>
      <c r="BK8" s="2">
        <v>0</v>
      </c>
      <c r="BL8" s="2" t="s">
        <v>222</v>
      </c>
      <c r="BM8" s="2">
        <v>0</v>
      </c>
      <c r="BN8" s="2">
        <v>0</v>
      </c>
      <c r="BO8" s="2" t="s">
        <v>222</v>
      </c>
      <c r="BP8" s="2">
        <v>0</v>
      </c>
      <c r="BQ8" s="2">
        <v>0</v>
      </c>
      <c r="BR8" s="2" t="s">
        <v>217</v>
      </c>
      <c r="BS8" s="2">
        <v>0</v>
      </c>
      <c r="BT8" s="2">
        <v>0</v>
      </c>
      <c r="BU8" s="2" t="s">
        <v>213</v>
      </c>
      <c r="BV8" s="2">
        <v>0</v>
      </c>
      <c r="BW8" s="2">
        <v>0</v>
      </c>
      <c r="BX8" s="2">
        <v>0</v>
      </c>
      <c r="BY8" s="2">
        <v>0</v>
      </c>
      <c r="BZ8" s="2">
        <v>0</v>
      </c>
      <c r="CA8" s="2" t="s">
        <v>213</v>
      </c>
      <c r="CB8" s="2">
        <v>0</v>
      </c>
      <c r="CC8" s="2">
        <v>0</v>
      </c>
      <c r="CD8" s="2" t="s">
        <v>213</v>
      </c>
      <c r="CE8" s="2" t="s">
        <v>225</v>
      </c>
      <c r="CF8" s="2">
        <v>0</v>
      </c>
      <c r="CG8" s="2">
        <v>0</v>
      </c>
      <c r="CH8" s="2" t="s">
        <v>213</v>
      </c>
      <c r="CI8" s="2">
        <v>0</v>
      </c>
      <c r="CJ8" s="2" t="s">
        <v>222</v>
      </c>
      <c r="CK8" s="2" t="s">
        <v>226</v>
      </c>
      <c r="CL8" s="2" t="s">
        <v>230</v>
      </c>
      <c r="CM8" s="5">
        <v>43741</v>
      </c>
      <c r="CN8" s="5">
        <v>43738</v>
      </c>
      <c r="CO8" s="6" t="s">
        <v>283</v>
      </c>
    </row>
    <row r="9" spans="1:93" s="2" customFormat="1" x14ac:dyDescent="0.25">
      <c r="A9" s="8">
        <v>2019</v>
      </c>
      <c r="B9" s="11">
        <v>43647</v>
      </c>
      <c r="C9" s="11">
        <v>43738</v>
      </c>
      <c r="D9" s="8" t="s">
        <v>208</v>
      </c>
      <c r="E9" s="12">
        <v>2</v>
      </c>
      <c r="F9" s="3" t="s">
        <v>238</v>
      </c>
      <c r="G9" s="3" t="s">
        <v>238</v>
      </c>
      <c r="H9" s="3" t="s">
        <v>231</v>
      </c>
      <c r="I9" s="3" t="s">
        <v>239</v>
      </c>
      <c r="J9" s="3" t="s">
        <v>240</v>
      </c>
      <c r="K9" s="3" t="s">
        <v>241</v>
      </c>
      <c r="L9" s="2" t="s">
        <v>211</v>
      </c>
      <c r="M9" s="9">
        <f>4375.8*2</f>
        <v>8751.6</v>
      </c>
      <c r="N9" s="9">
        <f>3752.74*2</f>
        <v>7505.48</v>
      </c>
      <c r="O9" s="2" t="s">
        <v>234</v>
      </c>
      <c r="P9" s="2">
        <v>0</v>
      </c>
      <c r="Q9" s="2">
        <v>0</v>
      </c>
      <c r="R9" s="2" t="s">
        <v>222</v>
      </c>
      <c r="S9" s="2" t="s">
        <v>214</v>
      </c>
      <c r="T9" s="2" t="s">
        <v>213</v>
      </c>
      <c r="U9" s="2" t="s">
        <v>215</v>
      </c>
      <c r="V9" s="8">
        <v>4375.8</v>
      </c>
      <c r="W9" s="8">
        <v>3752.74</v>
      </c>
      <c r="X9" s="2" t="s">
        <v>216</v>
      </c>
      <c r="Y9" s="2" t="s">
        <v>281</v>
      </c>
      <c r="Z9" s="2">
        <v>3969.57</v>
      </c>
      <c r="AA9" s="2">
        <v>3969.57</v>
      </c>
      <c r="AB9" s="2" t="s">
        <v>217</v>
      </c>
      <c r="AC9" s="2" t="s">
        <v>223</v>
      </c>
      <c r="AD9" s="2">
        <v>0</v>
      </c>
      <c r="AE9" s="2">
        <v>0</v>
      </c>
      <c r="AF9" s="2" t="s">
        <v>213</v>
      </c>
      <c r="AG9" s="2" t="s">
        <v>285</v>
      </c>
      <c r="AH9" s="10">
        <v>0</v>
      </c>
      <c r="AI9" s="10">
        <v>0</v>
      </c>
      <c r="AJ9" s="2" t="s">
        <v>217</v>
      </c>
      <c r="AK9" s="2" t="s">
        <v>219</v>
      </c>
      <c r="AL9" s="2">
        <v>0</v>
      </c>
      <c r="AM9" s="2">
        <v>0</v>
      </c>
      <c r="AN9" s="2" t="s">
        <v>220</v>
      </c>
      <c r="AO9" s="2" t="s">
        <v>221</v>
      </c>
      <c r="AP9" s="2">
        <v>0</v>
      </c>
      <c r="AQ9" s="2">
        <v>0</v>
      </c>
      <c r="AR9" s="2" t="s">
        <v>220</v>
      </c>
      <c r="AS9" s="2" t="s">
        <v>224</v>
      </c>
      <c r="AT9" s="2">
        <v>0</v>
      </c>
      <c r="AU9" s="2">
        <v>0</v>
      </c>
      <c r="AV9" s="2" t="s">
        <v>220</v>
      </c>
      <c r="AW9" s="2" t="s">
        <v>218</v>
      </c>
      <c r="AX9" s="8">
        <v>0</v>
      </c>
      <c r="AY9" s="8">
        <v>0</v>
      </c>
      <c r="AZ9" s="2" t="s">
        <v>222</v>
      </c>
      <c r="BA9" s="2" t="s">
        <v>282</v>
      </c>
      <c r="BB9" s="2">
        <v>0</v>
      </c>
      <c r="BC9" s="2">
        <v>0</v>
      </c>
      <c r="BD9" s="2" t="s">
        <v>222</v>
      </c>
      <c r="BE9" s="2">
        <v>0</v>
      </c>
      <c r="BF9" s="2">
        <v>0</v>
      </c>
      <c r="BG9" s="2" t="s">
        <v>218</v>
      </c>
      <c r="BH9" s="8">
        <v>471.99</v>
      </c>
      <c r="BI9" s="8">
        <v>471.99</v>
      </c>
      <c r="BJ9" s="2" t="s">
        <v>217</v>
      </c>
      <c r="BK9" s="2">
        <v>0</v>
      </c>
      <c r="BL9" s="2" t="s">
        <v>222</v>
      </c>
      <c r="BM9" s="2">
        <v>0</v>
      </c>
      <c r="BN9" s="2">
        <v>0</v>
      </c>
      <c r="BO9" s="4" t="s">
        <v>222</v>
      </c>
      <c r="BP9" s="4">
        <v>0</v>
      </c>
      <c r="BQ9" s="4">
        <v>0</v>
      </c>
      <c r="BR9" s="2" t="s">
        <v>217</v>
      </c>
      <c r="BS9" s="2">
        <v>0</v>
      </c>
      <c r="BT9" s="2">
        <v>0</v>
      </c>
      <c r="BU9" s="2" t="s">
        <v>213</v>
      </c>
      <c r="BV9" s="2">
        <v>0</v>
      </c>
      <c r="BW9" s="2">
        <v>0</v>
      </c>
      <c r="BX9" s="2">
        <v>0</v>
      </c>
      <c r="BY9" s="2">
        <v>0</v>
      </c>
      <c r="BZ9" s="2">
        <v>0</v>
      </c>
      <c r="CA9" s="2" t="s">
        <v>213</v>
      </c>
      <c r="CB9" s="2">
        <v>0</v>
      </c>
      <c r="CC9" s="2">
        <v>0</v>
      </c>
      <c r="CD9" s="2" t="s">
        <v>213</v>
      </c>
      <c r="CE9" s="2" t="s">
        <v>225</v>
      </c>
      <c r="CF9" s="2">
        <v>0</v>
      </c>
      <c r="CG9" s="2">
        <v>0</v>
      </c>
      <c r="CH9" s="2" t="s">
        <v>213</v>
      </c>
      <c r="CI9" s="2">
        <v>0</v>
      </c>
      <c r="CJ9" s="2" t="s">
        <v>222</v>
      </c>
      <c r="CK9" s="2" t="s">
        <v>226</v>
      </c>
      <c r="CL9" s="2" t="s">
        <v>230</v>
      </c>
      <c r="CM9" s="5">
        <v>43741</v>
      </c>
      <c r="CN9" s="5">
        <v>43738</v>
      </c>
      <c r="CO9" s="6" t="s">
        <v>283</v>
      </c>
    </row>
    <row r="10" spans="1:93" s="2" customFormat="1" x14ac:dyDescent="0.25">
      <c r="A10" s="8">
        <v>2019</v>
      </c>
      <c r="B10" s="11">
        <v>43647</v>
      </c>
      <c r="C10" s="11">
        <v>43738</v>
      </c>
      <c r="D10" s="8" t="s">
        <v>202</v>
      </c>
      <c r="E10" s="12">
        <v>2</v>
      </c>
      <c r="F10" s="3" t="s">
        <v>284</v>
      </c>
      <c r="G10" s="3" t="s">
        <v>242</v>
      </c>
      <c r="H10" s="3" t="s">
        <v>230</v>
      </c>
      <c r="I10" s="3" t="s">
        <v>243</v>
      </c>
      <c r="J10" s="3" t="s">
        <v>244</v>
      </c>
      <c r="K10" s="3" t="s">
        <v>245</v>
      </c>
      <c r="L10" s="2" t="s">
        <v>212</v>
      </c>
      <c r="M10" s="9">
        <v>12750.9</v>
      </c>
      <c r="N10" s="9">
        <f>4214.65*2</f>
        <v>8429.2999999999993</v>
      </c>
      <c r="O10" s="2" t="s">
        <v>234</v>
      </c>
      <c r="P10" s="2">
        <v>0</v>
      </c>
      <c r="Q10" s="2">
        <v>0</v>
      </c>
      <c r="R10" s="2" t="s">
        <v>222</v>
      </c>
      <c r="S10" s="2" t="s">
        <v>214</v>
      </c>
      <c r="T10" s="2" t="s">
        <v>213</v>
      </c>
      <c r="U10" s="2" t="s">
        <v>215</v>
      </c>
      <c r="V10" s="8">
        <v>6375.45</v>
      </c>
      <c r="W10" s="8">
        <v>4214.6499999999996</v>
      </c>
      <c r="X10" s="2" t="s">
        <v>216</v>
      </c>
      <c r="Y10" s="2" t="s">
        <v>281</v>
      </c>
      <c r="Z10" s="2">
        <v>4400</v>
      </c>
      <c r="AA10" s="2">
        <v>4400</v>
      </c>
      <c r="AB10" s="2" t="s">
        <v>217</v>
      </c>
      <c r="AC10" s="2" t="s">
        <v>223</v>
      </c>
      <c r="AD10" s="2">
        <v>0</v>
      </c>
      <c r="AE10" s="2">
        <v>0</v>
      </c>
      <c r="AF10" s="2" t="s">
        <v>213</v>
      </c>
      <c r="AG10" s="2" t="s">
        <v>285</v>
      </c>
      <c r="AH10" s="10">
        <v>0</v>
      </c>
      <c r="AI10" s="10">
        <v>0</v>
      </c>
      <c r="AJ10" s="2" t="s">
        <v>217</v>
      </c>
      <c r="AK10" s="2" t="s">
        <v>219</v>
      </c>
      <c r="AL10" s="2">
        <v>0</v>
      </c>
      <c r="AM10" s="2">
        <v>0</v>
      </c>
      <c r="AN10" s="2" t="s">
        <v>220</v>
      </c>
      <c r="AO10" s="2" t="s">
        <v>221</v>
      </c>
      <c r="AP10" s="2">
        <v>0</v>
      </c>
      <c r="AQ10" s="2">
        <v>0</v>
      </c>
      <c r="AR10" s="2" t="s">
        <v>220</v>
      </c>
      <c r="AS10" s="2" t="s">
        <v>224</v>
      </c>
      <c r="AT10" s="2">
        <v>0</v>
      </c>
      <c r="AU10" s="2">
        <v>0</v>
      </c>
      <c r="AV10" s="2" t="s">
        <v>220</v>
      </c>
      <c r="AW10" s="2" t="s">
        <v>218</v>
      </c>
      <c r="AX10" s="8">
        <v>0</v>
      </c>
      <c r="AY10" s="8">
        <v>0</v>
      </c>
      <c r="AZ10" s="2" t="s">
        <v>222</v>
      </c>
      <c r="BA10" s="2" t="s">
        <v>282</v>
      </c>
      <c r="BB10" s="2">
        <v>0</v>
      </c>
      <c r="BC10" s="2">
        <v>0</v>
      </c>
      <c r="BD10" s="2" t="s">
        <v>222</v>
      </c>
      <c r="BE10" s="2">
        <v>0</v>
      </c>
      <c r="BF10" s="2">
        <v>0</v>
      </c>
      <c r="BG10" s="2" t="s">
        <v>218</v>
      </c>
      <c r="BH10" s="8">
        <v>1961.44</v>
      </c>
      <c r="BI10" s="8">
        <v>1961.44</v>
      </c>
      <c r="BJ10" s="2" t="s">
        <v>217</v>
      </c>
      <c r="BK10" s="2">
        <v>0</v>
      </c>
      <c r="BL10" s="2" t="s">
        <v>222</v>
      </c>
      <c r="BM10" s="2">
        <v>0</v>
      </c>
      <c r="BN10" s="2">
        <v>0</v>
      </c>
      <c r="BO10" s="4" t="s">
        <v>222</v>
      </c>
      <c r="BP10" s="4">
        <v>0</v>
      </c>
      <c r="BQ10" s="4">
        <v>0</v>
      </c>
      <c r="BR10" s="2" t="s">
        <v>217</v>
      </c>
      <c r="BS10" s="2">
        <v>0</v>
      </c>
      <c r="BT10" s="2">
        <v>0</v>
      </c>
      <c r="BU10" s="2" t="s">
        <v>213</v>
      </c>
      <c r="BV10" s="2">
        <v>0</v>
      </c>
      <c r="BW10" s="2">
        <v>0</v>
      </c>
      <c r="BX10" s="2">
        <v>0</v>
      </c>
      <c r="BY10" s="2">
        <v>0</v>
      </c>
      <c r="BZ10" s="2">
        <v>0</v>
      </c>
      <c r="CA10" s="2" t="s">
        <v>213</v>
      </c>
      <c r="CB10" s="2">
        <v>0</v>
      </c>
      <c r="CC10" s="2">
        <v>0</v>
      </c>
      <c r="CD10" s="2" t="s">
        <v>213</v>
      </c>
      <c r="CE10" s="2" t="s">
        <v>225</v>
      </c>
      <c r="CF10" s="2">
        <v>0</v>
      </c>
      <c r="CG10" s="2">
        <v>0</v>
      </c>
      <c r="CH10" s="2" t="s">
        <v>213</v>
      </c>
      <c r="CI10" s="2">
        <v>0</v>
      </c>
      <c r="CJ10" s="2" t="s">
        <v>222</v>
      </c>
      <c r="CK10" s="2" t="s">
        <v>226</v>
      </c>
      <c r="CL10" s="2" t="s">
        <v>230</v>
      </c>
      <c r="CM10" s="5">
        <v>43741</v>
      </c>
      <c r="CN10" s="5">
        <v>43738</v>
      </c>
      <c r="CO10" s="6" t="s">
        <v>283</v>
      </c>
    </row>
    <row r="11" spans="1:93" s="2" customFormat="1" x14ac:dyDescent="0.25">
      <c r="A11" s="8">
        <v>2019</v>
      </c>
      <c r="B11" s="11">
        <v>43647</v>
      </c>
      <c r="C11" s="11">
        <v>43738</v>
      </c>
      <c r="D11" s="8" t="s">
        <v>202</v>
      </c>
      <c r="E11" s="12">
        <v>2</v>
      </c>
      <c r="F11" s="3" t="s">
        <v>246</v>
      </c>
      <c r="G11" s="3" t="s">
        <v>246</v>
      </c>
      <c r="H11" s="3" t="s">
        <v>230</v>
      </c>
      <c r="I11" s="3" t="s">
        <v>247</v>
      </c>
      <c r="J11" s="3" t="s">
        <v>232</v>
      </c>
      <c r="K11" s="3" t="s">
        <v>248</v>
      </c>
      <c r="L11" s="2" t="s">
        <v>212</v>
      </c>
      <c r="M11" s="9">
        <v>7940.1</v>
      </c>
      <c r="N11" s="9">
        <v>6512.16</v>
      </c>
      <c r="O11" s="2" t="s">
        <v>234</v>
      </c>
      <c r="P11" s="2">
        <v>0</v>
      </c>
      <c r="Q11" s="2">
        <v>0</v>
      </c>
      <c r="R11" s="2" t="s">
        <v>222</v>
      </c>
      <c r="S11" s="2" t="s">
        <v>214</v>
      </c>
      <c r="T11" s="2" t="s">
        <v>213</v>
      </c>
      <c r="U11" s="2" t="s">
        <v>215</v>
      </c>
      <c r="V11" s="8">
        <v>3970.05</v>
      </c>
      <c r="W11" s="8">
        <v>3256.08</v>
      </c>
      <c r="X11" s="2" t="s">
        <v>216</v>
      </c>
      <c r="Y11" s="2" t="s">
        <v>281</v>
      </c>
      <c r="Z11" s="2">
        <v>4400</v>
      </c>
      <c r="AA11" s="2">
        <v>4400</v>
      </c>
      <c r="AB11" s="2" t="s">
        <v>217</v>
      </c>
      <c r="AC11" s="2" t="s">
        <v>223</v>
      </c>
      <c r="AD11" s="2">
        <v>0</v>
      </c>
      <c r="AE11" s="2">
        <v>0</v>
      </c>
      <c r="AF11" s="2" t="s">
        <v>213</v>
      </c>
      <c r="AG11" s="2" t="s">
        <v>285</v>
      </c>
      <c r="AH11" s="10">
        <v>0</v>
      </c>
      <c r="AI11" s="10">
        <v>0</v>
      </c>
      <c r="AJ11" s="2" t="s">
        <v>217</v>
      </c>
      <c r="AK11" s="2" t="s">
        <v>219</v>
      </c>
      <c r="AL11" s="2">
        <v>0</v>
      </c>
      <c r="AM11" s="2">
        <v>0</v>
      </c>
      <c r="AN11" s="2" t="s">
        <v>220</v>
      </c>
      <c r="AO11" s="2" t="s">
        <v>221</v>
      </c>
      <c r="AP11" s="2">
        <v>0</v>
      </c>
      <c r="AQ11" s="2">
        <v>0</v>
      </c>
      <c r="AR11" s="2" t="s">
        <v>220</v>
      </c>
      <c r="AS11" s="2" t="s">
        <v>224</v>
      </c>
      <c r="AT11" s="2">
        <v>0</v>
      </c>
      <c r="AU11" s="2">
        <v>0</v>
      </c>
      <c r="AV11" s="2" t="s">
        <v>220</v>
      </c>
      <c r="AW11" s="2" t="s">
        <v>218</v>
      </c>
      <c r="AX11" s="8">
        <v>0</v>
      </c>
      <c r="AY11" s="8">
        <v>0</v>
      </c>
      <c r="AZ11" s="2" t="s">
        <v>222</v>
      </c>
      <c r="BA11" s="2" t="s">
        <v>282</v>
      </c>
      <c r="BB11" s="2">
        <v>0</v>
      </c>
      <c r="BC11" s="2">
        <v>0</v>
      </c>
      <c r="BD11" s="2" t="s">
        <v>222</v>
      </c>
      <c r="BE11" s="2">
        <v>0</v>
      </c>
      <c r="BF11" s="2">
        <v>0</v>
      </c>
      <c r="BG11" s="2" t="s">
        <v>218</v>
      </c>
      <c r="BH11" s="8">
        <v>1346.56</v>
      </c>
      <c r="BI11" s="8">
        <v>1346.56</v>
      </c>
      <c r="BJ11" s="2" t="s">
        <v>217</v>
      </c>
      <c r="BK11" s="2">
        <v>0</v>
      </c>
      <c r="BL11" s="2" t="s">
        <v>222</v>
      </c>
      <c r="BM11" s="2">
        <v>0</v>
      </c>
      <c r="BN11" s="2">
        <v>0</v>
      </c>
      <c r="BO11" s="4" t="s">
        <v>222</v>
      </c>
      <c r="BP11" s="4">
        <v>0</v>
      </c>
      <c r="BQ11" s="4">
        <v>0</v>
      </c>
      <c r="BR11" s="2" t="s">
        <v>217</v>
      </c>
      <c r="BS11" s="2">
        <v>0</v>
      </c>
      <c r="BT11" s="2">
        <v>0</v>
      </c>
      <c r="BU11" s="2" t="s">
        <v>213</v>
      </c>
      <c r="BV11" s="2">
        <v>0</v>
      </c>
      <c r="BW11" s="2">
        <v>0</v>
      </c>
      <c r="BX11" s="2">
        <v>0</v>
      </c>
      <c r="BY11" s="2">
        <v>0</v>
      </c>
      <c r="BZ11" s="2">
        <v>0</v>
      </c>
      <c r="CA11" s="2" t="s">
        <v>213</v>
      </c>
      <c r="CB11" s="2">
        <v>0</v>
      </c>
      <c r="CC11" s="2">
        <v>0</v>
      </c>
      <c r="CD11" s="2" t="s">
        <v>213</v>
      </c>
      <c r="CE11" s="2" t="s">
        <v>225</v>
      </c>
      <c r="CF11" s="2">
        <v>0</v>
      </c>
      <c r="CG11" s="2">
        <v>0</v>
      </c>
      <c r="CH11" s="2" t="s">
        <v>213</v>
      </c>
      <c r="CI11" s="2">
        <v>0</v>
      </c>
      <c r="CJ11" s="2" t="s">
        <v>222</v>
      </c>
      <c r="CK11" s="2" t="s">
        <v>226</v>
      </c>
      <c r="CL11" s="2" t="s">
        <v>230</v>
      </c>
      <c r="CM11" s="5">
        <v>43741</v>
      </c>
      <c r="CN11" s="5">
        <v>43738</v>
      </c>
      <c r="CO11" s="6" t="s">
        <v>283</v>
      </c>
    </row>
    <row r="12" spans="1:93" s="2" customFormat="1" x14ac:dyDescent="0.25">
      <c r="A12" s="8">
        <v>2019</v>
      </c>
      <c r="B12" s="11">
        <v>43647</v>
      </c>
      <c r="C12" s="11">
        <v>43738</v>
      </c>
      <c r="D12" s="8" t="s">
        <v>202</v>
      </c>
      <c r="E12" s="12">
        <v>3</v>
      </c>
      <c r="F12" s="3" t="s">
        <v>249</v>
      </c>
      <c r="G12" s="3" t="s">
        <v>249</v>
      </c>
      <c r="H12" s="3" t="s">
        <v>231</v>
      </c>
      <c r="I12" s="3" t="s">
        <v>250</v>
      </c>
      <c r="J12" s="3" t="s">
        <v>251</v>
      </c>
      <c r="K12" s="3" t="s">
        <v>252</v>
      </c>
      <c r="L12" s="2" t="s">
        <v>212</v>
      </c>
      <c r="M12" s="9">
        <f>5184.2*2</f>
        <v>10368.4</v>
      </c>
      <c r="N12" s="9">
        <f>4172.63*2</f>
        <v>8345.26</v>
      </c>
      <c r="O12" s="2" t="s">
        <v>234</v>
      </c>
      <c r="P12" s="2">
        <v>0</v>
      </c>
      <c r="Q12" s="2">
        <v>0</v>
      </c>
      <c r="R12" s="2" t="s">
        <v>222</v>
      </c>
      <c r="S12" s="2" t="s">
        <v>214</v>
      </c>
      <c r="T12" s="2" t="s">
        <v>213</v>
      </c>
      <c r="U12" s="2" t="s">
        <v>215</v>
      </c>
      <c r="V12" s="8">
        <v>5184.2</v>
      </c>
      <c r="W12" s="8">
        <v>4172.63</v>
      </c>
      <c r="X12" s="2" t="s">
        <v>216</v>
      </c>
      <c r="Y12" s="2" t="s">
        <v>281</v>
      </c>
      <c r="Z12" s="2">
        <v>4400</v>
      </c>
      <c r="AA12" s="2">
        <v>4400</v>
      </c>
      <c r="AB12" s="2" t="s">
        <v>217</v>
      </c>
      <c r="AC12" s="2" t="s">
        <v>223</v>
      </c>
      <c r="AD12" s="2">
        <v>0</v>
      </c>
      <c r="AE12" s="2">
        <v>0</v>
      </c>
      <c r="AF12" s="2" t="s">
        <v>213</v>
      </c>
      <c r="AG12" s="2" t="s">
        <v>285</v>
      </c>
      <c r="AH12" s="10">
        <v>0</v>
      </c>
      <c r="AI12" s="10">
        <v>0</v>
      </c>
      <c r="AJ12" s="2" t="s">
        <v>217</v>
      </c>
      <c r="AK12" s="2" t="s">
        <v>219</v>
      </c>
      <c r="AL12" s="2">
        <v>0</v>
      </c>
      <c r="AM12" s="2">
        <v>0</v>
      </c>
      <c r="AN12" s="2" t="s">
        <v>220</v>
      </c>
      <c r="AO12" s="2" t="s">
        <v>221</v>
      </c>
      <c r="AP12" s="2">
        <v>0</v>
      </c>
      <c r="AQ12" s="2">
        <v>0</v>
      </c>
      <c r="AR12" s="2" t="s">
        <v>220</v>
      </c>
      <c r="AS12" s="2" t="s">
        <v>224</v>
      </c>
      <c r="AT12" s="2">
        <v>0</v>
      </c>
      <c r="AU12" s="2">
        <v>0</v>
      </c>
      <c r="AV12" s="2" t="s">
        <v>220</v>
      </c>
      <c r="AW12" s="2" t="s">
        <v>218</v>
      </c>
      <c r="AX12" s="8">
        <v>0</v>
      </c>
      <c r="AY12" s="8">
        <v>0</v>
      </c>
      <c r="AZ12" s="2" t="s">
        <v>222</v>
      </c>
      <c r="BA12" s="2" t="s">
        <v>282</v>
      </c>
      <c r="BB12" s="2">
        <v>0</v>
      </c>
      <c r="BC12" s="2">
        <v>0</v>
      </c>
      <c r="BD12" s="2" t="s">
        <v>222</v>
      </c>
      <c r="BE12" s="2">
        <v>0</v>
      </c>
      <c r="BF12" s="2">
        <v>0</v>
      </c>
      <c r="BG12" s="2" t="s">
        <v>218</v>
      </c>
      <c r="BH12" s="8">
        <v>1849.04</v>
      </c>
      <c r="BI12" s="8">
        <v>1849.04</v>
      </c>
      <c r="BJ12" s="2" t="s">
        <v>217</v>
      </c>
      <c r="BK12" s="2">
        <v>0</v>
      </c>
      <c r="BL12" s="2" t="s">
        <v>222</v>
      </c>
      <c r="BM12" s="2">
        <v>0</v>
      </c>
      <c r="BN12" s="2">
        <v>0</v>
      </c>
      <c r="BO12" s="4" t="s">
        <v>222</v>
      </c>
      <c r="BP12" s="4">
        <v>0</v>
      </c>
      <c r="BQ12" s="4">
        <v>0</v>
      </c>
      <c r="BR12" s="2" t="s">
        <v>217</v>
      </c>
      <c r="BS12" s="2">
        <v>0</v>
      </c>
      <c r="BT12" s="2">
        <v>0</v>
      </c>
      <c r="BU12" s="2" t="s">
        <v>213</v>
      </c>
      <c r="BV12" s="2">
        <v>0</v>
      </c>
      <c r="BW12" s="2">
        <v>0</v>
      </c>
      <c r="BX12" s="2">
        <v>0</v>
      </c>
      <c r="BY12" s="2">
        <v>0</v>
      </c>
      <c r="BZ12" s="2">
        <v>0</v>
      </c>
      <c r="CA12" s="2" t="s">
        <v>213</v>
      </c>
      <c r="CB12" s="2">
        <v>0</v>
      </c>
      <c r="CC12" s="2">
        <v>0</v>
      </c>
      <c r="CD12" s="2" t="s">
        <v>213</v>
      </c>
      <c r="CE12" s="2" t="s">
        <v>225</v>
      </c>
      <c r="CF12" s="2">
        <v>0</v>
      </c>
      <c r="CG12" s="2">
        <v>0</v>
      </c>
      <c r="CH12" s="2" t="s">
        <v>213</v>
      </c>
      <c r="CI12" s="2">
        <v>0</v>
      </c>
      <c r="CJ12" s="2" t="s">
        <v>222</v>
      </c>
      <c r="CK12" s="2" t="s">
        <v>226</v>
      </c>
      <c r="CL12" s="2" t="s">
        <v>230</v>
      </c>
      <c r="CM12" s="5">
        <v>43741</v>
      </c>
      <c r="CN12" s="5">
        <v>43738</v>
      </c>
      <c r="CO12" s="6" t="s">
        <v>283</v>
      </c>
    </row>
    <row r="13" spans="1:93" s="2" customFormat="1" x14ac:dyDescent="0.25">
      <c r="A13" s="8">
        <v>2019</v>
      </c>
      <c r="B13" s="11">
        <v>43647</v>
      </c>
      <c r="C13" s="11">
        <v>43738</v>
      </c>
      <c r="D13" s="8" t="s">
        <v>202</v>
      </c>
      <c r="E13" s="12">
        <v>3</v>
      </c>
      <c r="F13" s="3" t="s">
        <v>249</v>
      </c>
      <c r="G13" s="3" t="s">
        <v>249</v>
      </c>
      <c r="H13" s="3" t="s">
        <v>231</v>
      </c>
      <c r="I13" s="3" t="s">
        <v>253</v>
      </c>
      <c r="J13" s="3" t="s">
        <v>254</v>
      </c>
      <c r="K13" s="3" t="s">
        <v>255</v>
      </c>
      <c r="L13" s="2" t="s">
        <v>212</v>
      </c>
      <c r="M13" s="9">
        <f>4285*2</f>
        <v>8570</v>
      </c>
      <c r="N13" s="9">
        <f>2337.33*2</f>
        <v>4674.66</v>
      </c>
      <c r="O13" s="2" t="s">
        <v>234</v>
      </c>
      <c r="P13" s="2">
        <v>0</v>
      </c>
      <c r="Q13" s="2">
        <v>0</v>
      </c>
      <c r="R13" s="2" t="s">
        <v>222</v>
      </c>
      <c r="S13" s="2" t="s">
        <v>214</v>
      </c>
      <c r="T13" s="2" t="s">
        <v>213</v>
      </c>
      <c r="U13" s="2" t="s">
        <v>215</v>
      </c>
      <c r="V13" s="8">
        <v>4285</v>
      </c>
      <c r="W13" s="8">
        <v>2337.33</v>
      </c>
      <c r="X13" s="2" t="s">
        <v>216</v>
      </c>
      <c r="Y13" s="2" t="s">
        <v>281</v>
      </c>
      <c r="Z13" s="2">
        <v>4400</v>
      </c>
      <c r="AA13" s="2">
        <v>4400</v>
      </c>
      <c r="AB13" s="2" t="s">
        <v>217</v>
      </c>
      <c r="AC13" s="2" t="s">
        <v>223</v>
      </c>
      <c r="AD13" s="2">
        <v>0</v>
      </c>
      <c r="AE13" s="2">
        <v>0</v>
      </c>
      <c r="AF13" s="2" t="s">
        <v>213</v>
      </c>
      <c r="AG13" s="2" t="s">
        <v>285</v>
      </c>
      <c r="AH13" s="10">
        <v>0</v>
      </c>
      <c r="AI13" s="10">
        <v>0</v>
      </c>
      <c r="AJ13" s="2" t="s">
        <v>217</v>
      </c>
      <c r="AK13" s="2" t="s">
        <v>219</v>
      </c>
      <c r="AL13" s="2">
        <v>0</v>
      </c>
      <c r="AM13" s="2">
        <v>0</v>
      </c>
      <c r="AN13" s="2" t="s">
        <v>220</v>
      </c>
      <c r="AO13" s="2" t="s">
        <v>221</v>
      </c>
      <c r="AP13" s="2">
        <v>0</v>
      </c>
      <c r="AQ13" s="2">
        <v>0</v>
      </c>
      <c r="AR13" s="2" t="s">
        <v>220</v>
      </c>
      <c r="AS13" s="2" t="s">
        <v>224</v>
      </c>
      <c r="AT13" s="2">
        <v>0</v>
      </c>
      <c r="AU13" s="2">
        <v>0</v>
      </c>
      <c r="AV13" s="2" t="s">
        <v>220</v>
      </c>
      <c r="AW13" s="2" t="s">
        <v>218</v>
      </c>
      <c r="AX13" s="8">
        <v>0</v>
      </c>
      <c r="AY13" s="8">
        <v>0</v>
      </c>
      <c r="AZ13" s="2" t="s">
        <v>222</v>
      </c>
      <c r="BA13" s="2" t="s">
        <v>282</v>
      </c>
      <c r="BB13" s="2">
        <v>0</v>
      </c>
      <c r="BC13" s="2">
        <v>0</v>
      </c>
      <c r="BD13" s="2" t="s">
        <v>222</v>
      </c>
      <c r="BE13" s="2">
        <v>0</v>
      </c>
      <c r="BF13" s="2">
        <v>0</v>
      </c>
      <c r="BG13" s="2" t="s">
        <v>218</v>
      </c>
      <c r="BH13" s="14">
        <v>1305.2</v>
      </c>
      <c r="BI13" s="14">
        <v>1305.2</v>
      </c>
      <c r="BJ13" s="2" t="s">
        <v>217</v>
      </c>
      <c r="BK13" s="2">
        <v>0</v>
      </c>
      <c r="BL13" s="2" t="s">
        <v>222</v>
      </c>
      <c r="BM13" s="2">
        <v>0</v>
      </c>
      <c r="BN13" s="2">
        <v>0</v>
      </c>
      <c r="BO13" s="4" t="s">
        <v>222</v>
      </c>
      <c r="BP13" s="4">
        <v>0</v>
      </c>
      <c r="BQ13" s="4">
        <v>0</v>
      </c>
      <c r="BR13" s="2" t="s">
        <v>217</v>
      </c>
      <c r="BS13" s="2">
        <v>0</v>
      </c>
      <c r="BT13" s="2">
        <v>0</v>
      </c>
      <c r="BU13" s="2" t="s">
        <v>213</v>
      </c>
      <c r="BV13" s="2">
        <v>0</v>
      </c>
      <c r="BW13" s="2">
        <v>0</v>
      </c>
      <c r="BX13" s="2">
        <v>0</v>
      </c>
      <c r="BY13" s="2">
        <v>0</v>
      </c>
      <c r="BZ13" s="2">
        <v>0</v>
      </c>
      <c r="CA13" s="2" t="s">
        <v>213</v>
      </c>
      <c r="CB13" s="2">
        <v>0</v>
      </c>
      <c r="CC13" s="2">
        <v>0</v>
      </c>
      <c r="CD13" s="2" t="s">
        <v>213</v>
      </c>
      <c r="CE13" s="2" t="s">
        <v>225</v>
      </c>
      <c r="CF13" s="2">
        <v>0</v>
      </c>
      <c r="CG13" s="2">
        <v>0</v>
      </c>
      <c r="CH13" s="2" t="s">
        <v>213</v>
      </c>
      <c r="CI13" s="2">
        <v>0</v>
      </c>
      <c r="CJ13" s="2" t="s">
        <v>222</v>
      </c>
      <c r="CK13" s="2" t="s">
        <v>226</v>
      </c>
      <c r="CL13" s="2" t="s">
        <v>230</v>
      </c>
      <c r="CM13" s="5">
        <v>43741</v>
      </c>
      <c r="CN13" s="5">
        <v>43738</v>
      </c>
      <c r="CO13" s="6" t="s">
        <v>283</v>
      </c>
    </row>
    <row r="14" spans="1:93" s="2" customFormat="1" x14ac:dyDescent="0.25">
      <c r="A14" s="8">
        <v>2019</v>
      </c>
      <c r="B14" s="11">
        <v>43647</v>
      </c>
      <c r="C14" s="11">
        <v>43738</v>
      </c>
      <c r="D14" s="8" t="s">
        <v>202</v>
      </c>
      <c r="E14" s="12">
        <v>3</v>
      </c>
      <c r="F14" s="3" t="s">
        <v>249</v>
      </c>
      <c r="G14" s="3" t="s">
        <v>249</v>
      </c>
      <c r="H14" s="3" t="s">
        <v>231</v>
      </c>
      <c r="I14" s="3" t="s">
        <v>257</v>
      </c>
      <c r="J14" s="3" t="s">
        <v>233</v>
      </c>
      <c r="K14" s="3" t="s">
        <v>258</v>
      </c>
      <c r="L14" s="2" t="s">
        <v>212</v>
      </c>
      <c r="M14" s="9">
        <f>4308.55*2</f>
        <v>8617.1</v>
      </c>
      <c r="N14" s="9">
        <f>2079.28*2</f>
        <v>4158.5600000000004</v>
      </c>
      <c r="O14" s="2" t="s">
        <v>234</v>
      </c>
      <c r="P14" s="2">
        <v>0</v>
      </c>
      <c r="Q14" s="2">
        <v>0</v>
      </c>
      <c r="R14" s="2" t="s">
        <v>222</v>
      </c>
      <c r="S14" s="2" t="s">
        <v>214</v>
      </c>
      <c r="T14" s="2" t="s">
        <v>213</v>
      </c>
      <c r="U14" s="2" t="s">
        <v>215</v>
      </c>
      <c r="V14" s="8">
        <v>4308.55</v>
      </c>
      <c r="W14" s="8">
        <v>2079.2800000000002</v>
      </c>
      <c r="X14" s="2" t="s">
        <v>216</v>
      </c>
      <c r="Y14" s="2" t="s">
        <v>281</v>
      </c>
      <c r="Z14" s="2">
        <v>4400</v>
      </c>
      <c r="AA14" s="2">
        <v>4400</v>
      </c>
      <c r="AB14" s="2" t="s">
        <v>217</v>
      </c>
      <c r="AC14" s="2" t="s">
        <v>223</v>
      </c>
      <c r="AD14" s="2">
        <v>0</v>
      </c>
      <c r="AE14" s="2">
        <v>0</v>
      </c>
      <c r="AF14" s="2" t="s">
        <v>213</v>
      </c>
      <c r="AG14" s="2" t="s">
        <v>285</v>
      </c>
      <c r="AH14" s="10">
        <v>0</v>
      </c>
      <c r="AI14" s="10">
        <v>0</v>
      </c>
      <c r="AJ14" s="2" t="s">
        <v>217</v>
      </c>
      <c r="AK14" s="2" t="s">
        <v>219</v>
      </c>
      <c r="AL14" s="2">
        <v>0</v>
      </c>
      <c r="AM14" s="2">
        <v>0</v>
      </c>
      <c r="AN14" s="2" t="s">
        <v>220</v>
      </c>
      <c r="AO14" s="2" t="s">
        <v>221</v>
      </c>
      <c r="AP14" s="2">
        <v>0</v>
      </c>
      <c r="AQ14" s="2">
        <v>0</v>
      </c>
      <c r="AR14" s="2" t="s">
        <v>220</v>
      </c>
      <c r="AS14" s="2" t="s">
        <v>224</v>
      </c>
      <c r="AT14" s="2">
        <v>0</v>
      </c>
      <c r="AU14" s="2">
        <v>0</v>
      </c>
      <c r="AV14" s="2" t="s">
        <v>220</v>
      </c>
      <c r="AW14" s="2" t="s">
        <v>218</v>
      </c>
      <c r="AX14" s="8">
        <v>0</v>
      </c>
      <c r="AY14" s="8">
        <v>0</v>
      </c>
      <c r="AZ14" s="2" t="s">
        <v>222</v>
      </c>
      <c r="BA14" s="2" t="s">
        <v>282</v>
      </c>
      <c r="BB14" s="2">
        <v>0</v>
      </c>
      <c r="BC14" s="2">
        <v>0</v>
      </c>
      <c r="BD14" s="2" t="s">
        <v>222</v>
      </c>
      <c r="BE14" s="2">
        <v>0</v>
      </c>
      <c r="BF14" s="2">
        <v>0</v>
      </c>
      <c r="BG14" s="2" t="s">
        <v>218</v>
      </c>
      <c r="BH14" s="8">
        <v>1313.76</v>
      </c>
      <c r="BI14" s="8">
        <v>1313.76</v>
      </c>
      <c r="BJ14" s="2" t="s">
        <v>217</v>
      </c>
      <c r="BK14" s="2">
        <v>0</v>
      </c>
      <c r="BL14" s="2" t="s">
        <v>222</v>
      </c>
      <c r="BM14" s="2">
        <v>0</v>
      </c>
      <c r="BN14" s="2">
        <v>0</v>
      </c>
      <c r="BO14" s="4" t="s">
        <v>222</v>
      </c>
      <c r="BP14" s="4">
        <v>0</v>
      </c>
      <c r="BQ14" s="4">
        <v>0</v>
      </c>
      <c r="BR14" s="2" t="s">
        <v>217</v>
      </c>
      <c r="BS14" s="2">
        <v>0</v>
      </c>
      <c r="BT14" s="2">
        <v>0</v>
      </c>
      <c r="BU14" s="2" t="s">
        <v>213</v>
      </c>
      <c r="BV14" s="2">
        <v>0</v>
      </c>
      <c r="BW14" s="2">
        <v>0</v>
      </c>
      <c r="BX14" s="2">
        <v>0</v>
      </c>
      <c r="BY14" s="2">
        <v>0</v>
      </c>
      <c r="BZ14" s="2">
        <v>0</v>
      </c>
      <c r="CA14" s="2" t="s">
        <v>213</v>
      </c>
      <c r="CB14" s="2">
        <v>0</v>
      </c>
      <c r="CC14" s="2">
        <v>0</v>
      </c>
      <c r="CD14" s="2" t="s">
        <v>213</v>
      </c>
      <c r="CE14" s="2" t="s">
        <v>225</v>
      </c>
      <c r="CF14" s="2">
        <v>0</v>
      </c>
      <c r="CG14" s="2">
        <v>0</v>
      </c>
      <c r="CH14" s="2" t="s">
        <v>213</v>
      </c>
      <c r="CI14" s="2">
        <v>0</v>
      </c>
      <c r="CJ14" s="2" t="s">
        <v>222</v>
      </c>
      <c r="CK14" s="2" t="s">
        <v>226</v>
      </c>
      <c r="CL14" s="2" t="s">
        <v>230</v>
      </c>
      <c r="CM14" s="5">
        <v>43741</v>
      </c>
      <c r="CN14" s="5">
        <v>43738</v>
      </c>
      <c r="CO14" s="6" t="s">
        <v>283</v>
      </c>
    </row>
    <row r="15" spans="1:93" s="2" customFormat="1" x14ac:dyDescent="0.25">
      <c r="A15" s="8">
        <v>2019</v>
      </c>
      <c r="B15" s="11">
        <v>43647</v>
      </c>
      <c r="C15" s="11">
        <v>43738</v>
      </c>
      <c r="D15" s="8" t="s">
        <v>202</v>
      </c>
      <c r="E15" s="12">
        <v>3</v>
      </c>
      <c r="F15" s="3" t="s">
        <v>256</v>
      </c>
      <c r="G15" s="3" t="s">
        <v>249</v>
      </c>
      <c r="H15" s="3" t="s">
        <v>231</v>
      </c>
      <c r="I15" s="3" t="s">
        <v>278</v>
      </c>
      <c r="J15" s="3" t="s">
        <v>279</v>
      </c>
      <c r="K15" s="3" t="s">
        <v>280</v>
      </c>
      <c r="L15" s="2" t="s">
        <v>212</v>
      </c>
      <c r="M15" s="9">
        <f>3547.3*2</f>
        <v>7094.6</v>
      </c>
      <c r="N15" s="9">
        <f>3019.65*2</f>
        <v>6039.3</v>
      </c>
      <c r="O15" s="2" t="s">
        <v>234</v>
      </c>
      <c r="P15" s="2">
        <v>0</v>
      </c>
      <c r="Q15" s="2">
        <v>0</v>
      </c>
      <c r="R15" s="2" t="s">
        <v>222</v>
      </c>
      <c r="S15" s="2" t="s">
        <v>214</v>
      </c>
      <c r="T15" s="2" t="s">
        <v>213</v>
      </c>
      <c r="U15" s="2" t="s">
        <v>215</v>
      </c>
      <c r="V15" s="8">
        <v>3547.3</v>
      </c>
      <c r="W15" s="8">
        <v>3019.65</v>
      </c>
      <c r="X15" s="2" t="s">
        <v>216</v>
      </c>
      <c r="Y15" s="2" t="s">
        <v>281</v>
      </c>
      <c r="Z15" s="2">
        <v>2200</v>
      </c>
      <c r="AA15" s="2">
        <v>2200</v>
      </c>
      <c r="AB15" s="2" t="s">
        <v>217</v>
      </c>
      <c r="AC15" s="2" t="s">
        <v>223</v>
      </c>
      <c r="AD15" s="2">
        <v>0</v>
      </c>
      <c r="AE15" s="2">
        <v>0</v>
      </c>
      <c r="AF15" s="2" t="s">
        <v>213</v>
      </c>
      <c r="AG15" s="2" t="s">
        <v>285</v>
      </c>
      <c r="AH15" s="10">
        <v>0</v>
      </c>
      <c r="AI15" s="10">
        <v>0</v>
      </c>
      <c r="AJ15" s="2" t="s">
        <v>217</v>
      </c>
      <c r="AK15" s="2" t="s">
        <v>219</v>
      </c>
      <c r="AL15" s="2">
        <v>0</v>
      </c>
      <c r="AM15" s="2">
        <v>0</v>
      </c>
      <c r="AN15" s="2" t="s">
        <v>220</v>
      </c>
      <c r="AO15" s="2" t="s">
        <v>221</v>
      </c>
      <c r="AP15" s="2">
        <v>0</v>
      </c>
      <c r="AQ15" s="2">
        <v>0</v>
      </c>
      <c r="AR15" s="2" t="s">
        <v>220</v>
      </c>
      <c r="AS15" s="2" t="s">
        <v>224</v>
      </c>
      <c r="AT15" s="2">
        <v>0</v>
      </c>
      <c r="AU15" s="2">
        <v>0</v>
      </c>
      <c r="AV15" s="2" t="s">
        <v>220</v>
      </c>
      <c r="AW15" s="2" t="s">
        <v>218</v>
      </c>
      <c r="AX15" s="8">
        <v>0</v>
      </c>
      <c r="AY15" s="8">
        <v>0</v>
      </c>
      <c r="AZ15" s="2" t="s">
        <v>222</v>
      </c>
      <c r="BA15" s="2" t="s">
        <v>282</v>
      </c>
      <c r="BB15" s="2">
        <v>0</v>
      </c>
      <c r="BC15" s="2">
        <v>0</v>
      </c>
      <c r="BD15" s="2" t="s">
        <v>222</v>
      </c>
      <c r="BE15" s="2">
        <v>0</v>
      </c>
      <c r="BF15" s="2">
        <v>0</v>
      </c>
      <c r="BG15" s="2" t="s">
        <v>218</v>
      </c>
      <c r="BH15" s="8">
        <v>217.75</v>
      </c>
      <c r="BI15" s="8">
        <v>217.75</v>
      </c>
      <c r="BJ15" s="2" t="s">
        <v>217</v>
      </c>
      <c r="BK15" s="2">
        <v>0</v>
      </c>
      <c r="BL15" s="2" t="s">
        <v>222</v>
      </c>
      <c r="BM15" s="2">
        <v>0</v>
      </c>
      <c r="BN15" s="2">
        <v>0</v>
      </c>
      <c r="BO15" s="4" t="s">
        <v>222</v>
      </c>
      <c r="BP15" s="4">
        <v>0</v>
      </c>
      <c r="BQ15" s="4">
        <v>0</v>
      </c>
      <c r="BR15" s="2" t="s">
        <v>217</v>
      </c>
      <c r="BS15" s="2">
        <v>0</v>
      </c>
      <c r="BT15" s="2">
        <v>0</v>
      </c>
      <c r="BU15" s="2" t="s">
        <v>213</v>
      </c>
      <c r="BV15" s="2">
        <v>0</v>
      </c>
      <c r="BW15" s="2">
        <v>0</v>
      </c>
      <c r="BX15" s="2">
        <v>0</v>
      </c>
      <c r="BY15" s="2">
        <v>0</v>
      </c>
      <c r="BZ15" s="2">
        <v>0</v>
      </c>
      <c r="CA15" s="2" t="s">
        <v>213</v>
      </c>
      <c r="CB15" s="2">
        <v>0</v>
      </c>
      <c r="CC15" s="2">
        <v>0</v>
      </c>
      <c r="CD15" s="2" t="s">
        <v>213</v>
      </c>
      <c r="CE15" s="2" t="s">
        <v>225</v>
      </c>
      <c r="CF15" s="2">
        <v>0</v>
      </c>
      <c r="CG15" s="2">
        <v>0</v>
      </c>
      <c r="CH15" s="2" t="s">
        <v>213</v>
      </c>
      <c r="CI15" s="2">
        <v>0</v>
      </c>
      <c r="CJ15" s="2" t="s">
        <v>222</v>
      </c>
      <c r="CK15" s="2" t="s">
        <v>226</v>
      </c>
      <c r="CL15" s="2" t="s">
        <v>230</v>
      </c>
      <c r="CM15" s="5">
        <v>43741</v>
      </c>
      <c r="CN15" s="5">
        <v>43738</v>
      </c>
      <c r="CO15" s="6" t="s">
        <v>283</v>
      </c>
    </row>
    <row r="16" spans="1:93" s="2" customFormat="1" x14ac:dyDescent="0.25">
      <c r="A16" s="8">
        <v>2019</v>
      </c>
      <c r="B16" s="11">
        <v>43647</v>
      </c>
      <c r="C16" s="11">
        <v>43738</v>
      </c>
      <c r="D16" s="8" t="s">
        <v>202</v>
      </c>
      <c r="E16" s="12">
        <v>4</v>
      </c>
      <c r="F16" s="3" t="s">
        <v>259</v>
      </c>
      <c r="G16" s="3" t="s">
        <v>259</v>
      </c>
      <c r="H16" s="3" t="s">
        <v>231</v>
      </c>
      <c r="I16" s="3" t="s">
        <v>260</v>
      </c>
      <c r="J16" s="3" t="s">
        <v>261</v>
      </c>
      <c r="K16" s="3" t="s">
        <v>252</v>
      </c>
      <c r="L16" s="2" t="s">
        <v>212</v>
      </c>
      <c r="M16" s="9">
        <f>3202.8*2</f>
        <v>6405.6</v>
      </c>
      <c r="N16" s="9">
        <f>2760.84*2</f>
        <v>5521.68</v>
      </c>
      <c r="O16" s="2" t="s">
        <v>234</v>
      </c>
      <c r="P16" s="2">
        <v>0</v>
      </c>
      <c r="Q16" s="2">
        <v>0</v>
      </c>
      <c r="R16" s="2" t="s">
        <v>222</v>
      </c>
      <c r="S16" s="2" t="s">
        <v>214</v>
      </c>
      <c r="T16" s="2" t="s">
        <v>213</v>
      </c>
      <c r="U16" s="2" t="s">
        <v>215</v>
      </c>
      <c r="V16" s="8">
        <v>3202.8</v>
      </c>
      <c r="W16" s="8">
        <v>2760.84</v>
      </c>
      <c r="X16" s="2" t="s">
        <v>216</v>
      </c>
      <c r="Y16" s="2" t="s">
        <v>281</v>
      </c>
      <c r="Z16" s="2">
        <v>4400</v>
      </c>
      <c r="AA16" s="2">
        <v>4400</v>
      </c>
      <c r="AB16" s="2" t="s">
        <v>217</v>
      </c>
      <c r="AC16" s="2" t="s">
        <v>223</v>
      </c>
      <c r="AD16" s="2">
        <v>0</v>
      </c>
      <c r="AE16" s="2">
        <v>0</v>
      </c>
      <c r="AF16" s="2" t="s">
        <v>213</v>
      </c>
      <c r="AG16" s="2" t="s">
        <v>285</v>
      </c>
      <c r="AH16" s="10">
        <v>0</v>
      </c>
      <c r="AI16" s="10">
        <v>0</v>
      </c>
      <c r="AJ16" s="2" t="s">
        <v>217</v>
      </c>
      <c r="AK16" s="2" t="s">
        <v>219</v>
      </c>
      <c r="AL16" s="2">
        <v>0</v>
      </c>
      <c r="AM16" s="2">
        <v>0</v>
      </c>
      <c r="AN16" s="2" t="s">
        <v>220</v>
      </c>
      <c r="AO16" s="2" t="s">
        <v>221</v>
      </c>
      <c r="AP16" s="2">
        <v>0</v>
      </c>
      <c r="AQ16" s="2">
        <v>0</v>
      </c>
      <c r="AR16" s="2" t="s">
        <v>220</v>
      </c>
      <c r="AS16" s="2" t="s">
        <v>224</v>
      </c>
      <c r="AT16" s="2">
        <v>0</v>
      </c>
      <c r="AU16" s="2">
        <v>0</v>
      </c>
      <c r="AV16" s="2" t="s">
        <v>220</v>
      </c>
      <c r="AW16" s="2" t="s">
        <v>218</v>
      </c>
      <c r="AX16" s="8">
        <v>0</v>
      </c>
      <c r="AY16" s="8">
        <v>0</v>
      </c>
      <c r="AZ16" s="2" t="s">
        <v>222</v>
      </c>
      <c r="BA16" s="2" t="s">
        <v>282</v>
      </c>
      <c r="BB16" s="2">
        <v>0</v>
      </c>
      <c r="BC16" s="2">
        <v>0</v>
      </c>
      <c r="BD16" s="2" t="s">
        <v>222</v>
      </c>
      <c r="BE16" s="2">
        <v>0</v>
      </c>
      <c r="BF16" s="2">
        <v>0</v>
      </c>
      <c r="BG16" s="2" t="s">
        <v>218</v>
      </c>
      <c r="BH16" s="8">
        <v>962.56</v>
      </c>
      <c r="BI16" s="8">
        <v>962.56</v>
      </c>
      <c r="BJ16" s="2" t="s">
        <v>217</v>
      </c>
      <c r="BK16" s="2">
        <v>0</v>
      </c>
      <c r="BL16" s="2" t="s">
        <v>222</v>
      </c>
      <c r="BM16" s="2">
        <v>0</v>
      </c>
      <c r="BN16" s="2">
        <v>0</v>
      </c>
      <c r="BO16" s="4" t="s">
        <v>222</v>
      </c>
      <c r="BP16" s="4">
        <v>0</v>
      </c>
      <c r="BQ16" s="4">
        <v>0</v>
      </c>
      <c r="BR16" s="2" t="s">
        <v>217</v>
      </c>
      <c r="BS16" s="2">
        <v>0</v>
      </c>
      <c r="BT16" s="2">
        <v>0</v>
      </c>
      <c r="BU16" s="2" t="s">
        <v>213</v>
      </c>
      <c r="BV16" s="2">
        <v>0</v>
      </c>
      <c r="BW16" s="2">
        <v>0</v>
      </c>
      <c r="BX16" s="2">
        <v>0</v>
      </c>
      <c r="BY16" s="2">
        <v>0</v>
      </c>
      <c r="BZ16" s="2">
        <v>0</v>
      </c>
      <c r="CA16" s="2" t="s">
        <v>213</v>
      </c>
      <c r="CB16" s="2">
        <v>0</v>
      </c>
      <c r="CC16" s="2">
        <v>0</v>
      </c>
      <c r="CD16" s="2" t="s">
        <v>213</v>
      </c>
      <c r="CE16" s="2" t="s">
        <v>225</v>
      </c>
      <c r="CF16" s="2">
        <v>0</v>
      </c>
      <c r="CG16" s="2">
        <v>0</v>
      </c>
      <c r="CH16" s="2" t="s">
        <v>213</v>
      </c>
      <c r="CI16" s="2">
        <v>0</v>
      </c>
      <c r="CJ16" s="2" t="s">
        <v>222</v>
      </c>
      <c r="CK16" s="2" t="s">
        <v>226</v>
      </c>
      <c r="CL16" s="2" t="s">
        <v>230</v>
      </c>
      <c r="CM16" s="5">
        <v>43741</v>
      </c>
      <c r="CN16" s="5">
        <v>43738</v>
      </c>
      <c r="CO16" s="6" t="s">
        <v>283</v>
      </c>
    </row>
    <row r="17" spans="1:93" s="2" customFormat="1" x14ac:dyDescent="0.25">
      <c r="A17" s="8">
        <v>2019</v>
      </c>
      <c r="B17" s="11">
        <v>43647</v>
      </c>
      <c r="C17" s="11">
        <v>43738</v>
      </c>
      <c r="D17" s="8" t="s">
        <v>208</v>
      </c>
      <c r="E17" s="12">
        <v>4</v>
      </c>
      <c r="F17" s="3" t="s">
        <v>263</v>
      </c>
      <c r="G17" s="3" t="s">
        <v>263</v>
      </c>
      <c r="H17" s="3" t="s">
        <v>262</v>
      </c>
      <c r="I17" s="3" t="s">
        <v>275</v>
      </c>
      <c r="J17" s="3" t="s">
        <v>276</v>
      </c>
      <c r="K17" s="3" t="s">
        <v>277</v>
      </c>
      <c r="L17" s="2" t="s">
        <v>211</v>
      </c>
      <c r="M17" s="9">
        <v>6351.6</v>
      </c>
      <c r="N17" s="9">
        <v>5577.36</v>
      </c>
      <c r="O17" s="2" t="s">
        <v>234</v>
      </c>
      <c r="P17" s="2">
        <v>0</v>
      </c>
      <c r="Q17" s="2">
        <v>0</v>
      </c>
      <c r="R17" s="2" t="s">
        <v>222</v>
      </c>
      <c r="S17" s="2" t="s">
        <v>214</v>
      </c>
      <c r="T17" s="2" t="s">
        <v>213</v>
      </c>
      <c r="U17" s="2" t="s">
        <v>215</v>
      </c>
      <c r="V17" s="8">
        <v>3175.8</v>
      </c>
      <c r="W17" s="8">
        <v>2788.68</v>
      </c>
      <c r="X17" s="2" t="s">
        <v>216</v>
      </c>
      <c r="Y17" s="2" t="s">
        <v>281</v>
      </c>
      <c r="Z17" s="2">
        <v>2200</v>
      </c>
      <c r="AA17" s="2">
        <v>2200</v>
      </c>
      <c r="AB17" s="2" t="s">
        <v>217</v>
      </c>
      <c r="AC17" s="2" t="s">
        <v>223</v>
      </c>
      <c r="AD17" s="2">
        <v>0</v>
      </c>
      <c r="AE17" s="2">
        <v>0</v>
      </c>
      <c r="AF17" s="2" t="s">
        <v>213</v>
      </c>
      <c r="AG17" s="2" t="s">
        <v>285</v>
      </c>
      <c r="AH17" s="10">
        <v>0</v>
      </c>
      <c r="AI17" s="10">
        <v>0</v>
      </c>
      <c r="AJ17" s="2" t="s">
        <v>217</v>
      </c>
      <c r="AK17" s="2" t="s">
        <v>219</v>
      </c>
      <c r="AL17" s="2">
        <v>0</v>
      </c>
      <c r="AM17" s="2">
        <v>0</v>
      </c>
      <c r="AN17" s="2" t="s">
        <v>220</v>
      </c>
      <c r="AO17" s="2" t="s">
        <v>221</v>
      </c>
      <c r="AP17" s="2">
        <v>0</v>
      </c>
      <c r="AQ17" s="2">
        <v>0</v>
      </c>
      <c r="AR17" s="2" t="s">
        <v>220</v>
      </c>
      <c r="AS17" s="2" t="s">
        <v>224</v>
      </c>
      <c r="AT17" s="2">
        <v>0</v>
      </c>
      <c r="AU17" s="2">
        <v>0</v>
      </c>
      <c r="AV17" s="2" t="s">
        <v>220</v>
      </c>
      <c r="AW17" s="2" t="s">
        <v>218</v>
      </c>
      <c r="AX17" s="8">
        <v>0</v>
      </c>
      <c r="AY17" s="8">
        <v>0</v>
      </c>
      <c r="AZ17" s="2" t="s">
        <v>222</v>
      </c>
      <c r="BA17" s="2" t="s">
        <v>282</v>
      </c>
      <c r="BB17" s="2">
        <v>0</v>
      </c>
      <c r="BC17" s="2">
        <v>0</v>
      </c>
      <c r="BD17" s="2" t="s">
        <v>222</v>
      </c>
      <c r="BE17" s="2">
        <v>0</v>
      </c>
      <c r="BF17" s="2">
        <v>0</v>
      </c>
      <c r="BG17" s="2" t="s">
        <v>218</v>
      </c>
      <c r="BH17" s="8">
        <v>136.15</v>
      </c>
      <c r="BI17" s="8">
        <v>136.15</v>
      </c>
      <c r="BJ17" s="2" t="s">
        <v>217</v>
      </c>
      <c r="BK17" s="2">
        <v>0</v>
      </c>
      <c r="BL17" s="2" t="s">
        <v>222</v>
      </c>
      <c r="BM17" s="2">
        <v>0</v>
      </c>
      <c r="BN17" s="2">
        <v>0</v>
      </c>
      <c r="BO17" s="4" t="s">
        <v>222</v>
      </c>
      <c r="BP17" s="4">
        <v>0</v>
      </c>
      <c r="BQ17" s="4">
        <v>0</v>
      </c>
      <c r="BR17" s="2" t="s">
        <v>217</v>
      </c>
      <c r="BS17" s="2">
        <v>0</v>
      </c>
      <c r="BT17" s="2">
        <v>0</v>
      </c>
      <c r="BU17" s="2" t="s">
        <v>213</v>
      </c>
      <c r="BV17" s="2">
        <v>0</v>
      </c>
      <c r="BW17" s="2">
        <v>0</v>
      </c>
      <c r="BX17" s="2">
        <v>0</v>
      </c>
      <c r="BY17" s="2">
        <v>0</v>
      </c>
      <c r="BZ17" s="2">
        <v>0</v>
      </c>
      <c r="CA17" s="2" t="s">
        <v>213</v>
      </c>
      <c r="CB17" s="2">
        <v>0</v>
      </c>
      <c r="CC17" s="2">
        <v>0</v>
      </c>
      <c r="CD17" s="2" t="s">
        <v>213</v>
      </c>
      <c r="CE17" s="2" t="s">
        <v>225</v>
      </c>
      <c r="CF17" s="2">
        <v>0</v>
      </c>
      <c r="CG17" s="2">
        <v>0</v>
      </c>
      <c r="CH17" s="2" t="s">
        <v>213</v>
      </c>
      <c r="CI17" s="2">
        <v>0</v>
      </c>
      <c r="CJ17" s="2" t="s">
        <v>222</v>
      </c>
      <c r="CK17" s="2" t="s">
        <v>226</v>
      </c>
      <c r="CL17" s="2" t="s">
        <v>230</v>
      </c>
      <c r="CM17" s="5">
        <v>43741</v>
      </c>
      <c r="CN17" s="5">
        <v>43738</v>
      </c>
      <c r="CO17" s="6" t="s">
        <v>283</v>
      </c>
    </row>
    <row r="18" spans="1:93" s="2" customFormat="1" x14ac:dyDescent="0.25">
      <c r="A18" s="8">
        <v>2019</v>
      </c>
      <c r="B18" s="11">
        <v>43647</v>
      </c>
      <c r="C18" s="11">
        <v>43738</v>
      </c>
      <c r="D18" s="8" t="s">
        <v>202</v>
      </c>
      <c r="E18" s="12">
        <v>4</v>
      </c>
      <c r="F18" s="3" t="s">
        <v>263</v>
      </c>
      <c r="G18" s="3" t="s">
        <v>263</v>
      </c>
      <c r="H18" s="3" t="s">
        <v>262</v>
      </c>
      <c r="I18" s="3" t="s">
        <v>264</v>
      </c>
      <c r="J18" s="3" t="s">
        <v>265</v>
      </c>
      <c r="K18" s="3" t="s">
        <v>266</v>
      </c>
      <c r="L18" s="2" t="s">
        <v>211</v>
      </c>
      <c r="M18" s="9">
        <f>2677.55*2</f>
        <v>5355.1</v>
      </c>
      <c r="N18" s="9">
        <f>2442.68*2</f>
        <v>4885.3599999999997</v>
      </c>
      <c r="O18" s="2" t="s">
        <v>234</v>
      </c>
      <c r="P18" s="2">
        <v>0</v>
      </c>
      <c r="Q18" s="2">
        <v>0</v>
      </c>
      <c r="R18" s="2" t="s">
        <v>222</v>
      </c>
      <c r="S18" s="2" t="s">
        <v>214</v>
      </c>
      <c r="T18" s="2" t="s">
        <v>213</v>
      </c>
      <c r="U18" s="2" t="s">
        <v>215</v>
      </c>
      <c r="V18" s="8">
        <v>2677.55</v>
      </c>
      <c r="W18" s="8">
        <v>2442.6799999999998</v>
      </c>
      <c r="X18" s="2" t="s">
        <v>216</v>
      </c>
      <c r="Y18" s="2" t="s">
        <v>281</v>
      </c>
      <c r="Z18" s="2">
        <v>4400</v>
      </c>
      <c r="AA18" s="2">
        <v>4400</v>
      </c>
      <c r="AB18" s="2" t="s">
        <v>217</v>
      </c>
      <c r="AC18" s="2" t="s">
        <v>223</v>
      </c>
      <c r="AD18" s="2">
        <v>0</v>
      </c>
      <c r="AE18" s="2">
        <v>0</v>
      </c>
      <c r="AF18" s="2" t="s">
        <v>213</v>
      </c>
      <c r="AG18" s="2" t="s">
        <v>285</v>
      </c>
      <c r="AH18" s="10">
        <v>0</v>
      </c>
      <c r="AI18" s="10">
        <v>0</v>
      </c>
      <c r="AJ18" s="2" t="s">
        <v>217</v>
      </c>
      <c r="AK18" s="2" t="s">
        <v>219</v>
      </c>
      <c r="AL18" s="2">
        <v>0</v>
      </c>
      <c r="AM18" s="2">
        <v>0</v>
      </c>
      <c r="AN18" s="2" t="s">
        <v>220</v>
      </c>
      <c r="AO18" s="2" t="s">
        <v>221</v>
      </c>
      <c r="AP18" s="2">
        <v>0</v>
      </c>
      <c r="AQ18" s="2">
        <v>0</v>
      </c>
      <c r="AR18" s="2" t="s">
        <v>220</v>
      </c>
      <c r="AS18" s="2" t="s">
        <v>224</v>
      </c>
      <c r="AT18" s="2">
        <v>0</v>
      </c>
      <c r="AU18" s="2">
        <v>0</v>
      </c>
      <c r="AV18" s="2" t="s">
        <v>220</v>
      </c>
      <c r="AW18" s="2" t="s">
        <v>218</v>
      </c>
      <c r="AX18" s="8">
        <v>0</v>
      </c>
      <c r="AY18" s="8">
        <v>0</v>
      </c>
      <c r="AZ18" s="2" t="s">
        <v>222</v>
      </c>
      <c r="BA18" s="2" t="s">
        <v>282</v>
      </c>
      <c r="BB18" s="2">
        <v>0</v>
      </c>
      <c r="BC18" s="2">
        <v>0</v>
      </c>
      <c r="BD18" s="2" t="s">
        <v>222</v>
      </c>
      <c r="BE18" s="2">
        <v>0</v>
      </c>
      <c r="BF18" s="2">
        <v>0</v>
      </c>
      <c r="BG18" s="2" t="s">
        <v>218</v>
      </c>
      <c r="BH18" s="8">
        <v>924.16</v>
      </c>
      <c r="BI18" s="8">
        <v>924.16</v>
      </c>
      <c r="BJ18" s="2" t="s">
        <v>217</v>
      </c>
      <c r="BK18" s="2">
        <v>0</v>
      </c>
      <c r="BL18" s="2" t="s">
        <v>222</v>
      </c>
      <c r="BM18" s="2">
        <v>0</v>
      </c>
      <c r="BN18" s="2">
        <v>0</v>
      </c>
      <c r="BO18" s="4" t="s">
        <v>222</v>
      </c>
      <c r="BP18" s="4">
        <v>0</v>
      </c>
      <c r="BQ18" s="4">
        <v>0</v>
      </c>
      <c r="BR18" s="2" t="s">
        <v>217</v>
      </c>
      <c r="BS18" s="2">
        <v>0</v>
      </c>
      <c r="BT18" s="2">
        <v>0</v>
      </c>
      <c r="BU18" s="2" t="s">
        <v>213</v>
      </c>
      <c r="BV18" s="2">
        <v>0</v>
      </c>
      <c r="BW18" s="2">
        <v>0</v>
      </c>
      <c r="BX18" s="2">
        <v>0</v>
      </c>
      <c r="BY18" s="2">
        <v>0</v>
      </c>
      <c r="BZ18" s="2">
        <v>0</v>
      </c>
      <c r="CA18" s="2" t="s">
        <v>213</v>
      </c>
      <c r="CB18" s="2">
        <v>0</v>
      </c>
      <c r="CC18" s="2">
        <v>0</v>
      </c>
      <c r="CD18" s="2" t="s">
        <v>213</v>
      </c>
      <c r="CE18" s="2" t="s">
        <v>225</v>
      </c>
      <c r="CF18" s="2">
        <v>0</v>
      </c>
      <c r="CG18" s="2">
        <v>0</v>
      </c>
      <c r="CH18" s="2" t="s">
        <v>213</v>
      </c>
      <c r="CI18" s="2">
        <v>0</v>
      </c>
      <c r="CJ18" s="2" t="s">
        <v>222</v>
      </c>
      <c r="CK18" s="2" t="s">
        <v>226</v>
      </c>
      <c r="CL18" s="2" t="s">
        <v>230</v>
      </c>
      <c r="CM18" s="5">
        <v>43741</v>
      </c>
      <c r="CN18" s="5">
        <v>43738</v>
      </c>
      <c r="CO18" s="6" t="s">
        <v>283</v>
      </c>
    </row>
    <row r="19" spans="1:93" s="2" customFormat="1" x14ac:dyDescent="0.25">
      <c r="A19" s="8">
        <v>2019</v>
      </c>
      <c r="B19" s="11">
        <v>43647</v>
      </c>
      <c r="C19" s="11">
        <v>43738</v>
      </c>
      <c r="D19" s="8" t="s">
        <v>202</v>
      </c>
      <c r="E19" s="12">
        <v>4</v>
      </c>
      <c r="F19" s="3" t="s">
        <v>263</v>
      </c>
      <c r="G19" s="3" t="s">
        <v>263</v>
      </c>
      <c r="H19" s="3" t="s">
        <v>262</v>
      </c>
      <c r="I19" s="3" t="s">
        <v>267</v>
      </c>
      <c r="J19" s="3" t="s">
        <v>268</v>
      </c>
      <c r="K19" s="3" t="s">
        <v>269</v>
      </c>
      <c r="L19" s="2" t="s">
        <v>211</v>
      </c>
      <c r="M19" s="9">
        <f>2700.05*2</f>
        <v>5400.1</v>
      </c>
      <c r="N19" s="9">
        <f>2217.44*2</f>
        <v>4434.88</v>
      </c>
      <c r="O19" s="2" t="s">
        <v>234</v>
      </c>
      <c r="P19" s="2">
        <v>0</v>
      </c>
      <c r="Q19" s="2">
        <v>0</v>
      </c>
      <c r="R19" s="2" t="s">
        <v>222</v>
      </c>
      <c r="S19" s="2" t="s">
        <v>214</v>
      </c>
      <c r="T19" s="2" t="s">
        <v>213</v>
      </c>
      <c r="U19" s="2" t="s">
        <v>215</v>
      </c>
      <c r="V19" s="8">
        <v>2700.05</v>
      </c>
      <c r="W19" s="8">
        <v>2217.44</v>
      </c>
      <c r="X19" s="2" t="s">
        <v>216</v>
      </c>
      <c r="Y19" s="2" t="s">
        <v>281</v>
      </c>
      <c r="Z19" s="2">
        <v>4400</v>
      </c>
      <c r="AA19" s="2">
        <v>4400</v>
      </c>
      <c r="AB19" s="2" t="s">
        <v>217</v>
      </c>
      <c r="AC19" s="2" t="s">
        <v>223</v>
      </c>
      <c r="AD19" s="2">
        <v>0</v>
      </c>
      <c r="AE19" s="2">
        <v>0</v>
      </c>
      <c r="AF19" s="2" t="s">
        <v>213</v>
      </c>
      <c r="AG19" s="2" t="s">
        <v>285</v>
      </c>
      <c r="AH19" s="10">
        <v>0</v>
      </c>
      <c r="AI19" s="10">
        <v>0</v>
      </c>
      <c r="AJ19" s="2" t="s">
        <v>217</v>
      </c>
      <c r="AK19" s="2" t="s">
        <v>219</v>
      </c>
      <c r="AL19" s="2">
        <v>0</v>
      </c>
      <c r="AM19" s="2">
        <v>0</v>
      </c>
      <c r="AN19" s="2" t="s">
        <v>220</v>
      </c>
      <c r="AO19" s="2" t="s">
        <v>221</v>
      </c>
      <c r="AP19" s="2">
        <v>0</v>
      </c>
      <c r="AQ19" s="2">
        <v>0</v>
      </c>
      <c r="AR19" s="2" t="s">
        <v>220</v>
      </c>
      <c r="AS19" s="2" t="s">
        <v>224</v>
      </c>
      <c r="AT19" s="2">
        <v>0</v>
      </c>
      <c r="AU19" s="2">
        <v>0</v>
      </c>
      <c r="AV19" s="2" t="s">
        <v>220</v>
      </c>
      <c r="AW19" s="2" t="s">
        <v>218</v>
      </c>
      <c r="AX19" s="8">
        <v>0</v>
      </c>
      <c r="AY19" s="8">
        <v>0</v>
      </c>
      <c r="AZ19" s="2" t="s">
        <v>222</v>
      </c>
      <c r="BA19" s="2" t="s">
        <v>282</v>
      </c>
      <c r="BB19" s="2">
        <v>0</v>
      </c>
      <c r="BC19" s="2">
        <v>0</v>
      </c>
      <c r="BD19" s="2" t="s">
        <v>222</v>
      </c>
      <c r="BE19" s="2">
        <v>0</v>
      </c>
      <c r="BF19" s="2">
        <v>0</v>
      </c>
      <c r="BG19" s="2" t="s">
        <v>218</v>
      </c>
      <c r="BH19" s="8">
        <v>924.16</v>
      </c>
      <c r="BI19" s="8">
        <v>924.16</v>
      </c>
      <c r="BJ19" s="2" t="s">
        <v>217</v>
      </c>
      <c r="BK19" s="2">
        <v>0</v>
      </c>
      <c r="BL19" s="2" t="s">
        <v>222</v>
      </c>
      <c r="BM19" s="2">
        <v>0</v>
      </c>
      <c r="BN19" s="2">
        <v>0</v>
      </c>
      <c r="BO19" s="4" t="s">
        <v>222</v>
      </c>
      <c r="BP19" s="4">
        <v>0</v>
      </c>
      <c r="BQ19" s="4">
        <v>0</v>
      </c>
      <c r="BR19" s="2" t="s">
        <v>217</v>
      </c>
      <c r="BS19" s="2">
        <v>0</v>
      </c>
      <c r="BT19" s="2">
        <v>0</v>
      </c>
      <c r="BU19" s="2" t="s">
        <v>213</v>
      </c>
      <c r="BV19" s="2">
        <v>0</v>
      </c>
      <c r="BW19" s="2">
        <v>0</v>
      </c>
      <c r="BX19" s="2">
        <v>0</v>
      </c>
      <c r="BY19" s="2">
        <v>0</v>
      </c>
      <c r="BZ19" s="2">
        <v>0</v>
      </c>
      <c r="CA19" s="2" t="s">
        <v>213</v>
      </c>
      <c r="CB19" s="2">
        <v>0</v>
      </c>
      <c r="CC19" s="2">
        <v>0</v>
      </c>
      <c r="CD19" s="2" t="s">
        <v>213</v>
      </c>
      <c r="CE19" s="2" t="s">
        <v>225</v>
      </c>
      <c r="CF19" s="2">
        <v>0</v>
      </c>
      <c r="CG19" s="2">
        <v>0</v>
      </c>
      <c r="CH19" s="2" t="s">
        <v>213</v>
      </c>
      <c r="CI19" s="2">
        <v>0</v>
      </c>
      <c r="CJ19" s="2" t="s">
        <v>222</v>
      </c>
      <c r="CK19" s="2" t="s">
        <v>226</v>
      </c>
      <c r="CL19" s="2" t="s">
        <v>230</v>
      </c>
      <c r="CM19" s="5">
        <v>43741</v>
      </c>
      <c r="CN19" s="5">
        <v>43738</v>
      </c>
      <c r="CO19" s="6" t="s">
        <v>283</v>
      </c>
    </row>
    <row r="20" spans="1:93" s="2" customFormat="1" x14ac:dyDescent="0.25">
      <c r="A20" s="8">
        <v>2019</v>
      </c>
      <c r="B20" s="11">
        <v>43647</v>
      </c>
      <c r="C20" s="11">
        <v>43738</v>
      </c>
      <c r="D20" s="8" t="s">
        <v>202</v>
      </c>
      <c r="E20" s="12">
        <v>5</v>
      </c>
      <c r="F20" s="3" t="s">
        <v>270</v>
      </c>
      <c r="G20" s="3" t="s">
        <v>270</v>
      </c>
      <c r="H20" s="3" t="s">
        <v>231</v>
      </c>
      <c r="I20" s="3" t="s">
        <v>271</v>
      </c>
      <c r="J20" s="3" t="s">
        <v>272</v>
      </c>
      <c r="K20" s="3" t="s">
        <v>273</v>
      </c>
      <c r="L20" s="2" t="s">
        <v>212</v>
      </c>
      <c r="M20" s="9">
        <v>10081.1</v>
      </c>
      <c r="N20" s="9">
        <v>8560.9</v>
      </c>
      <c r="O20" s="2" t="s">
        <v>234</v>
      </c>
      <c r="P20" s="2">
        <v>0</v>
      </c>
      <c r="Q20" s="2">
        <v>0</v>
      </c>
      <c r="R20" s="2" t="s">
        <v>222</v>
      </c>
      <c r="S20" s="2" t="s">
        <v>214</v>
      </c>
      <c r="T20" s="2" t="s">
        <v>213</v>
      </c>
      <c r="U20" s="2" t="s">
        <v>215</v>
      </c>
      <c r="V20" s="8">
        <v>5040.55</v>
      </c>
      <c r="W20" s="8">
        <v>4280.45</v>
      </c>
      <c r="X20" s="2" t="s">
        <v>216</v>
      </c>
      <c r="Y20" s="2" t="s">
        <v>281</v>
      </c>
      <c r="Z20" s="2">
        <v>4400</v>
      </c>
      <c r="AA20" s="2">
        <v>4400</v>
      </c>
      <c r="AB20" s="2" t="s">
        <v>217</v>
      </c>
      <c r="AC20" s="2" t="s">
        <v>223</v>
      </c>
      <c r="AD20" s="2">
        <v>0</v>
      </c>
      <c r="AE20" s="2">
        <v>0</v>
      </c>
      <c r="AF20" s="2" t="s">
        <v>213</v>
      </c>
      <c r="AG20" s="2" t="s">
        <v>285</v>
      </c>
      <c r="AH20" s="10">
        <v>0</v>
      </c>
      <c r="AI20" s="10">
        <v>0</v>
      </c>
      <c r="AJ20" s="2" t="s">
        <v>217</v>
      </c>
      <c r="AK20" s="2" t="s">
        <v>219</v>
      </c>
      <c r="AL20" s="2">
        <v>0</v>
      </c>
      <c r="AM20" s="2">
        <v>0</v>
      </c>
      <c r="AN20" s="2" t="s">
        <v>220</v>
      </c>
      <c r="AO20" s="2" t="s">
        <v>221</v>
      </c>
      <c r="AP20" s="2">
        <v>0</v>
      </c>
      <c r="AQ20" s="2">
        <v>0</v>
      </c>
      <c r="AR20" s="2" t="s">
        <v>220</v>
      </c>
      <c r="AS20" s="2" t="s">
        <v>224</v>
      </c>
      <c r="AT20" s="2">
        <v>0</v>
      </c>
      <c r="AU20" s="2">
        <v>0</v>
      </c>
      <c r="AV20" s="2" t="s">
        <v>220</v>
      </c>
      <c r="AW20" s="2" t="s">
        <v>218</v>
      </c>
      <c r="AX20" s="8">
        <v>0</v>
      </c>
      <c r="AY20" s="8">
        <v>0</v>
      </c>
      <c r="AZ20" s="2" t="s">
        <v>222</v>
      </c>
      <c r="BA20" s="2" t="s">
        <v>282</v>
      </c>
      <c r="BB20" s="2">
        <v>0</v>
      </c>
      <c r="BC20" s="2">
        <v>0</v>
      </c>
      <c r="BD20" s="2" t="s">
        <v>222</v>
      </c>
      <c r="BE20" s="2">
        <v>0</v>
      </c>
      <c r="BF20" s="2">
        <v>0</v>
      </c>
      <c r="BG20" s="2" t="s">
        <v>218</v>
      </c>
      <c r="BH20" s="8">
        <v>910.08</v>
      </c>
      <c r="BI20" s="8">
        <v>910.08</v>
      </c>
      <c r="BJ20" s="2" t="s">
        <v>217</v>
      </c>
      <c r="BK20" s="2">
        <v>0</v>
      </c>
      <c r="BL20" s="2" t="s">
        <v>222</v>
      </c>
      <c r="BM20" s="2">
        <v>0</v>
      </c>
      <c r="BN20" s="2">
        <v>0</v>
      </c>
      <c r="BO20" s="4" t="s">
        <v>222</v>
      </c>
      <c r="BP20" s="4">
        <v>0</v>
      </c>
      <c r="BQ20" s="4">
        <v>0</v>
      </c>
      <c r="BR20" s="2" t="s">
        <v>217</v>
      </c>
      <c r="BS20" s="2">
        <v>0</v>
      </c>
      <c r="BT20" s="2">
        <v>0</v>
      </c>
      <c r="BU20" s="2" t="s">
        <v>213</v>
      </c>
      <c r="BV20" s="2">
        <v>0</v>
      </c>
      <c r="BW20" s="2">
        <v>0</v>
      </c>
      <c r="BX20" s="2">
        <v>0</v>
      </c>
      <c r="BY20" s="2">
        <v>0</v>
      </c>
      <c r="BZ20" s="2">
        <v>0</v>
      </c>
      <c r="CA20" s="2" t="s">
        <v>213</v>
      </c>
      <c r="CB20" s="2">
        <v>0</v>
      </c>
      <c r="CC20" s="2">
        <v>0</v>
      </c>
      <c r="CD20" s="2" t="s">
        <v>213</v>
      </c>
      <c r="CE20" s="2" t="s">
        <v>225</v>
      </c>
      <c r="CF20" s="2">
        <v>0</v>
      </c>
      <c r="CG20" s="2">
        <v>0</v>
      </c>
      <c r="CH20" s="2" t="s">
        <v>213</v>
      </c>
      <c r="CI20" s="2">
        <v>0</v>
      </c>
      <c r="CJ20" s="2" t="s">
        <v>222</v>
      </c>
      <c r="CK20" s="2" t="s">
        <v>226</v>
      </c>
      <c r="CL20" s="2" t="s">
        <v>230</v>
      </c>
      <c r="CM20" s="5">
        <v>43741</v>
      </c>
      <c r="CN20" s="5">
        <v>43738</v>
      </c>
      <c r="CO20" s="6" t="s">
        <v>283</v>
      </c>
    </row>
    <row r="21" spans="1:93" s="2" customFormat="1" x14ac:dyDescent="0.25">
      <c r="A21" s="8">
        <v>2019</v>
      </c>
      <c r="B21" s="11">
        <v>43647</v>
      </c>
      <c r="C21" s="11">
        <v>43738</v>
      </c>
      <c r="D21" s="8" t="s">
        <v>202</v>
      </c>
      <c r="E21" s="12">
        <v>5</v>
      </c>
      <c r="F21" s="3" t="s">
        <v>270</v>
      </c>
      <c r="G21" s="3" t="s">
        <v>270</v>
      </c>
      <c r="H21" s="3" t="s">
        <v>231</v>
      </c>
      <c r="I21" s="3" t="s">
        <v>274</v>
      </c>
      <c r="J21" s="3" t="s">
        <v>245</v>
      </c>
      <c r="K21" s="3" t="s">
        <v>252</v>
      </c>
      <c r="L21" s="2" t="s">
        <v>212</v>
      </c>
      <c r="M21" s="9">
        <f>3630.2*2</f>
        <v>7260.4</v>
      </c>
      <c r="N21" s="9">
        <f>3058.08*2</f>
        <v>6116.16</v>
      </c>
      <c r="O21" s="2" t="s">
        <v>234</v>
      </c>
      <c r="P21" s="2">
        <v>0</v>
      </c>
      <c r="Q21" s="2">
        <v>0</v>
      </c>
      <c r="R21" s="2" t="s">
        <v>222</v>
      </c>
      <c r="S21" s="2" t="s">
        <v>214</v>
      </c>
      <c r="T21" s="2" t="s">
        <v>213</v>
      </c>
      <c r="U21" s="2" t="s">
        <v>215</v>
      </c>
      <c r="V21" s="8">
        <v>3385.9</v>
      </c>
      <c r="W21" s="8">
        <v>2899.59</v>
      </c>
      <c r="X21" s="2" t="s">
        <v>216</v>
      </c>
      <c r="Y21" s="2" t="s">
        <v>281</v>
      </c>
      <c r="Z21" s="2">
        <v>4400</v>
      </c>
      <c r="AA21" s="2">
        <v>4400</v>
      </c>
      <c r="AB21" s="2" t="s">
        <v>217</v>
      </c>
      <c r="AC21" s="2" t="s">
        <v>223</v>
      </c>
      <c r="AD21" s="2">
        <v>0</v>
      </c>
      <c r="AE21" s="2">
        <v>0</v>
      </c>
      <c r="AF21" s="2" t="s">
        <v>213</v>
      </c>
      <c r="AG21" s="2" t="s">
        <v>285</v>
      </c>
      <c r="AH21" s="10">
        <v>0</v>
      </c>
      <c r="AI21" s="10">
        <v>0</v>
      </c>
      <c r="AJ21" s="2" t="s">
        <v>217</v>
      </c>
      <c r="AK21" s="2" t="s">
        <v>219</v>
      </c>
      <c r="AL21" s="2">
        <v>0</v>
      </c>
      <c r="AM21" s="2">
        <v>0</v>
      </c>
      <c r="AN21" s="2" t="s">
        <v>220</v>
      </c>
      <c r="AO21" s="2" t="s">
        <v>221</v>
      </c>
      <c r="AP21" s="2">
        <v>0</v>
      </c>
      <c r="AQ21" s="2">
        <v>0</v>
      </c>
      <c r="AR21" s="2" t="s">
        <v>220</v>
      </c>
      <c r="AS21" s="2" t="s">
        <v>224</v>
      </c>
      <c r="AT21" s="2">
        <v>0</v>
      </c>
      <c r="AU21" s="2">
        <v>0</v>
      </c>
      <c r="AV21" s="2" t="s">
        <v>220</v>
      </c>
      <c r="AW21" s="2" t="s">
        <v>218</v>
      </c>
      <c r="AX21" s="8">
        <v>0</v>
      </c>
      <c r="AY21" s="8">
        <v>0</v>
      </c>
      <c r="AZ21" s="2" t="s">
        <v>222</v>
      </c>
      <c r="BA21" s="2" t="s">
        <v>282</v>
      </c>
      <c r="BB21" s="2">
        <v>0</v>
      </c>
      <c r="BC21" s="2">
        <v>0</v>
      </c>
      <c r="BD21" s="2" t="s">
        <v>222</v>
      </c>
      <c r="BE21" s="2">
        <v>0</v>
      </c>
      <c r="BF21" s="2">
        <v>0</v>
      </c>
      <c r="BG21" s="2" t="s">
        <v>218</v>
      </c>
      <c r="BH21" s="8">
        <v>1464.64</v>
      </c>
      <c r="BI21" s="8">
        <v>1464.64</v>
      </c>
      <c r="BJ21" s="2" t="s">
        <v>217</v>
      </c>
      <c r="BK21" s="2">
        <v>0</v>
      </c>
      <c r="BL21" s="2" t="s">
        <v>222</v>
      </c>
      <c r="BM21" s="2">
        <v>0</v>
      </c>
      <c r="BN21" s="2">
        <v>0</v>
      </c>
      <c r="BO21" s="4" t="s">
        <v>222</v>
      </c>
      <c r="BP21" s="4">
        <v>0</v>
      </c>
      <c r="BQ21" s="4">
        <v>0</v>
      </c>
      <c r="BR21" s="2" t="s">
        <v>217</v>
      </c>
      <c r="BS21" s="2">
        <v>0</v>
      </c>
      <c r="BT21" s="2">
        <v>0</v>
      </c>
      <c r="BU21" s="2" t="s">
        <v>213</v>
      </c>
      <c r="BV21" s="2">
        <v>0</v>
      </c>
      <c r="BW21" s="2">
        <v>0</v>
      </c>
      <c r="BX21" s="2">
        <v>0</v>
      </c>
      <c r="BY21" s="2">
        <v>0</v>
      </c>
      <c r="BZ21" s="2">
        <v>0</v>
      </c>
      <c r="CA21" s="2" t="s">
        <v>213</v>
      </c>
      <c r="CB21" s="2">
        <v>0</v>
      </c>
      <c r="CC21" s="2">
        <v>0</v>
      </c>
      <c r="CD21" s="2" t="s">
        <v>213</v>
      </c>
      <c r="CE21" s="2" t="s">
        <v>225</v>
      </c>
      <c r="CF21" s="2">
        <v>0</v>
      </c>
      <c r="CG21" s="2">
        <v>0</v>
      </c>
      <c r="CH21" s="2" t="s">
        <v>213</v>
      </c>
      <c r="CI21" s="2">
        <v>0</v>
      </c>
      <c r="CJ21" s="2" t="s">
        <v>222</v>
      </c>
      <c r="CK21" s="2" t="s">
        <v>226</v>
      </c>
      <c r="CL21" s="2" t="s">
        <v>230</v>
      </c>
      <c r="CM21" s="5">
        <v>43741</v>
      </c>
      <c r="CN21" s="5">
        <v>43738</v>
      </c>
      <c r="CO21" s="6" t="s">
        <v>283</v>
      </c>
    </row>
  </sheetData>
  <mergeCells count="7">
    <mergeCell ref="A6:CO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L8:L21" xr:uid="{00000000-0002-0000-0000-000000000000}">
      <formula1>Hidden_211</formula1>
    </dataValidation>
    <dataValidation type="list" allowBlank="1" showErrorMessage="1" sqref="D8:D21" xr:uid="{00000000-0002-0000-0000-000001000000}">
      <formula1>Hidden_13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201</v>
      </c>
    </row>
    <row r="2" spans="1:1" x14ac:dyDescent="0.25">
      <c r="A2" t="s">
        <v>202</v>
      </c>
    </row>
    <row r="3" spans="1:1" x14ac:dyDescent="0.25">
      <c r="A3" t="s">
        <v>203</v>
      </c>
    </row>
    <row r="4" spans="1:1" x14ac:dyDescent="0.25">
      <c r="A4" t="s">
        <v>204</v>
      </c>
    </row>
    <row r="5" spans="1:1" x14ac:dyDescent="0.25">
      <c r="A5" t="s">
        <v>205</v>
      </c>
    </row>
    <row r="6" spans="1:1" x14ac:dyDescent="0.25">
      <c r="A6" t="s">
        <v>206</v>
      </c>
    </row>
    <row r="7" spans="1:1" x14ac:dyDescent="0.25">
      <c r="A7" t="s">
        <v>207</v>
      </c>
    </row>
    <row r="8" spans="1:1" x14ac:dyDescent="0.25">
      <c r="A8" t="s">
        <v>208</v>
      </c>
    </row>
    <row r="9" spans="1:1" x14ac:dyDescent="0.25">
      <c r="A9" t="s">
        <v>209</v>
      </c>
    </row>
    <row r="10" spans="1:1" x14ac:dyDescent="0.25">
      <c r="A10" t="s">
        <v>210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>
      <selection activeCell="Q28" sqref="Q28"/>
    </sheetView>
  </sheetViews>
  <sheetFormatPr baseColWidth="10" defaultColWidth="9.140625" defaultRowHeight="15" x14ac:dyDescent="0.25"/>
  <sheetData>
    <row r="1" spans="1:1" x14ac:dyDescent="0.25">
      <c r="A1" t="s">
        <v>211</v>
      </c>
    </row>
    <row r="2" spans="1:1" x14ac:dyDescent="0.25">
      <c r="A2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CAEV-4640</cp:lastModifiedBy>
  <dcterms:created xsi:type="dcterms:W3CDTF">2018-04-13T18:04:56Z</dcterms:created>
  <dcterms:modified xsi:type="dcterms:W3CDTF">2019-10-04T15:57:11Z</dcterms:modified>
</cp:coreProperties>
</file>