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2021\COMPORBANTES DE DESCRAGA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8" i="6" l="1"/>
  <c r="D17" i="6"/>
  <c r="D16" i="6"/>
  <c r="D15" i="6"/>
  <c r="D14" i="6"/>
  <c r="D13" i="6"/>
  <c r="C14" i="6"/>
  <c r="C15" i="6"/>
  <c r="C16" i="6"/>
  <c r="C17" i="6"/>
  <c r="C18" i="6"/>
  <c r="D12" i="6"/>
  <c r="D11" i="6"/>
  <c r="D10" i="6"/>
  <c r="D9" i="6"/>
  <c r="D8" i="6"/>
  <c r="D7" i="6"/>
  <c r="D6" i="6"/>
  <c r="D5" i="6"/>
  <c r="C13" i="6"/>
  <c r="C12" i="6"/>
  <c r="C11" i="6"/>
  <c r="C10" i="6"/>
  <c r="C9" i="6"/>
  <c r="C8" i="6"/>
  <c r="C7" i="6"/>
  <c r="C6" i="6"/>
  <c r="C5" i="6"/>
  <c r="D4" i="6"/>
  <c r="C4" i="6"/>
  <c r="D5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4" i="14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4" i="13"/>
  <c r="C18" i="8"/>
  <c r="C17" i="8"/>
  <c r="C16" i="8"/>
  <c r="C15" i="8"/>
  <c r="D15" i="8" s="1"/>
  <c r="C14" i="8"/>
  <c r="D14" i="8" s="1"/>
  <c r="C13" i="8"/>
  <c r="D13" i="8" s="1"/>
  <c r="C12" i="8"/>
  <c r="D12" i="8" s="1"/>
  <c r="C11" i="8"/>
  <c r="D11" i="8" s="1"/>
  <c r="C10" i="8"/>
  <c r="C9" i="8"/>
  <c r="C8" i="8"/>
  <c r="C7" i="8"/>
  <c r="C6" i="8"/>
  <c r="D6" i="8" s="1"/>
  <c r="C5" i="8"/>
  <c r="D5" i="8" s="1"/>
  <c r="D7" i="8"/>
  <c r="D8" i="8"/>
  <c r="D9" i="8"/>
  <c r="D10" i="8"/>
  <c r="D16" i="8"/>
  <c r="D17" i="8"/>
  <c r="D18" i="8"/>
  <c r="D4" i="8"/>
  <c r="C4" i="8"/>
</calcChain>
</file>

<file path=xl/sharedStrings.xml><?xml version="1.0" encoding="utf-8"?>
<sst xmlns="http://schemas.openxmlformats.org/spreadsheetml/2006/main" count="945" uniqueCount="294">
  <si>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</si>
  <si>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</si>
  <si>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</si>
  <si>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</si>
  <si>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</si>
  <si>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</si>
  <si>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</si>
  <si>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</si>
  <si>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</si>
  <si>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</si>
  <si>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</si>
  <si>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</si>
  <si>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</si>
  <si>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</si>
  <si>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</si>
  <si>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</si>
  <si>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</si>
  <si>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</si>
  <si>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</si>
  <si>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</si>
  <si>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</si>
  <si>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</si>
  <si>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</si>
  <si>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</si>
  <si>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</si>
  <si>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</si>
  <si>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</si>
  <si>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</si>
  <si>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</si>
  <si>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</si>
  <si>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</si>
  <si>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</si>
  <si>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</si>
  <si>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</si>
  <si>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</si>
  <si>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</si>
  <si>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</si>
  <si>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</si>
  <si>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</si>
  <si>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</si>
  <si>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</si>
  <si>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</si>
  <si>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</si>
  <si>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</si>
  <si>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</si>
  <si>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</si>
  <si>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</si>
  <si>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</si>
  <si>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</si>
  <si>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</si>
  <si>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</si>
  <si>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</si>
  <si>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</si>
  <si>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</si>
  <si>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</si>
  <si>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</si>
  <si>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</si>
  <si>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</si>
  <si>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</si>
  <si>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</si>
  <si>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</si>
  <si>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</si>
  <si>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</si>
  <si>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</si>
  <si>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</si>
  <si>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</si>
  <si>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</si>
  <si>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</si>
  <si>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</si>
  <si>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</si>
  <si>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</si>
  <si>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</si>
  <si>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</si>
  <si>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</si>
  <si>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</si>
  <si>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</si>
  <si>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</si>
  <si>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</si>
  <si>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</si>
  <si>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</si>
  <si>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</si>
  <si>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</si>
  <si>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</si>
  <si>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</si>
  <si>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</si>
  <si>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</si>
  <si>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</si>
  <si>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</si>
  <si>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</si>
  <si>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</si>
  <si>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</si>
  <si>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</si>
  <si>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</si>
  <si>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</si>
  <si>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</si>
  <si>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</si>
  <si>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</si>
  <si>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</si>
  <si>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</si>
  <si>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</si>
  <si>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</si>
  <si>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</si>
  <si>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</si>
  <si>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</si>
  <si>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</si>
  <si>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</si>
  <si>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</si>
  <si>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</si>
  <si>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</si>
  <si>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</si>
  <si>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</si>
  <si>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</si>
  <si>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</si>
  <si>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</si>
  <si>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</si>
  <si>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</si>
  <si>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</si>
  <si>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</si>
  <si>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</si>
  <si>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</si>
  <si>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</si>
  <si>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</si>
  <si>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</si>
  <si>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</si>
  <si>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</si>
  <si>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</si>
  <si>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</si>
  <si>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</si>
  <si>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</si>
  <si>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</si>
  <si>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</si>
  <si>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</si>
  <si>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</si>
  <si>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</si>
  <si>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</si>
  <si>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</si>
  <si>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</si>
  <si>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</si>
  <si>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</si>
  <si>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</si>
  <si>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</si>
  <si>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</si>
  <si>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</si>
  <si>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</si>
  <si>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</si>
  <si>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</si>
  <si>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</si>
  <si>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</si>
  <si>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</si>
  <si>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</si>
  <si>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</si>
  <si>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</si>
  <si>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</si>
  <si>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</si>
  <si>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</si>
  <si>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</si>
  <si>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</si>
  <si>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</si>
  <si>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</si>
  <si>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</si>
  <si>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</si>
  <si>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</si>
  <si>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</si>
  <si>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</si>
  <si>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</si>
  <si>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</si>
  <si>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</si>
  <si>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</si>
  <si>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</si>
  <si>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</si>
  <si>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</si>
  <si>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</si>
  <si>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</si>
  <si>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</si>
  <si>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</si>
  <si>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</si>
  <si>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</si>
  <si>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</si>
  <si>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</si>
  <si>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</si>
  <si>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</si>
  <si>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</si>
  <si>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</si>
  <si>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</si>
  <si>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</si>
  <si>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</si>
  <si>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</si>
  <si>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</si>
  <si>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</si>
  <si>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</si>
  <si>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</si>
  <si>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</si>
  <si>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</si>
  <si>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</si>
  <si>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</si>
  <si>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</si>
  <si>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</si>
  <si>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</si>
  <si>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</si>
  <si>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</si>
  <si>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</si>
  <si>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</si>
  <si>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</si>
  <si>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</si>
  <si>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</si>
  <si>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</si>
  <si>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</si>
  <si>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</si>
  <si>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</si>
  <si>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</si>
  <si>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</si>
  <si>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</si>
  <si>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</si>
  <si>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</si>
  <si>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</si>
  <si>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</si>
  <si>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</si>
  <si>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Auxiliar Tecnico</t>
  </si>
  <si>
    <t>Oficina Técnica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</si>
  <si>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</si>
  <si>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</si>
  <si>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</si>
  <si>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</si>
  <si>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</si>
  <si>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</si>
  <si>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</si>
  <si>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</si>
  <si>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</si>
  <si>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</si>
  <si>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</si>
  <si>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</si>
  <si>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</si>
  <si>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</si>
  <si>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</si>
  <si>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</si>
  <si>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</si>
  <si>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Auxiliar de Fontanero</t>
  </si>
  <si>
    <t>Angel Ulises</t>
  </si>
  <si>
    <t>Vargas</t>
  </si>
  <si>
    <t>Zamudio</t>
  </si>
  <si>
    <t>Bombero</t>
  </si>
  <si>
    <t>Sergio Luis</t>
  </si>
  <si>
    <t>Loyo</t>
  </si>
  <si>
    <t>Cajera</t>
  </si>
  <si>
    <t>Caja Recaudadora</t>
  </si>
  <si>
    <t>Kena del Carmen</t>
  </si>
  <si>
    <t xml:space="preserve">Aguirre </t>
  </si>
  <si>
    <t>Aranda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</si>
  <si>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</si>
  <si>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</si>
  <si>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</si>
  <si>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</si>
  <si>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</si>
  <si>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</si>
  <si>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</si>
  <si>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</si>
  <si>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</si>
  <si>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</si>
  <si>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</si>
  <si>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Nezny Ilem</t>
  </si>
  <si>
    <t>Muñoz</t>
  </si>
  <si>
    <t>Suarez</t>
  </si>
  <si>
    <t>pesos mexicanos</t>
  </si>
  <si>
    <t>semestral</t>
  </si>
  <si>
    <t>NO HAY</t>
  </si>
  <si>
    <t>NINGUNA</t>
  </si>
  <si>
    <t>SALARIO</t>
  </si>
  <si>
    <t>PESOS MEXICANOS</t>
  </si>
  <si>
    <t>SEMESTRAL</t>
  </si>
  <si>
    <t>ANUAL</t>
  </si>
  <si>
    <t>NINNGUNA</t>
  </si>
  <si>
    <t>UNICA</t>
  </si>
  <si>
    <t>ninguna</t>
  </si>
  <si>
    <t>NO HAY PERCERCIONES</t>
  </si>
  <si>
    <t>NINGUNO</t>
  </si>
  <si>
    <t>NO HAY COMISIONES</t>
  </si>
  <si>
    <t>NO HAY DIETAS</t>
  </si>
  <si>
    <t>NO HAY PRESTACIONES</t>
  </si>
  <si>
    <t>Jefe comercial y administrativo</t>
  </si>
  <si>
    <t>sergio</t>
  </si>
  <si>
    <t>Aguilar</t>
  </si>
  <si>
    <t>Solis</t>
  </si>
  <si>
    <t>Prima vacacional</t>
  </si>
  <si>
    <t>Antonio de Jesus</t>
  </si>
  <si>
    <t>Geronimo</t>
  </si>
  <si>
    <t>Dominguez</t>
  </si>
  <si>
    <t>Emmanuel</t>
  </si>
  <si>
    <t>Perez</t>
  </si>
  <si>
    <t>Vazquez</t>
  </si>
  <si>
    <t>Oficina Operadora de Otatitlan, Ver.  Información al CUARTO Trimestre del año 2021</t>
  </si>
  <si>
    <t>AGUINALDO</t>
  </si>
  <si>
    <t>ESTIMULO POR MOD. ADMVA.</t>
  </si>
  <si>
    <t>Oficina Operadora de Otatitlan, Ver.  Información al cuarto Trimestre del año 2021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</si>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</sst>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topLeftCell="A2" workbookViewId="0">
      <selection activeCell="A23" sqref="A23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44560</v>
      </c>
      <c r="D8" s="5" t="s">
        <v>84</v>
      </c>
      <c r="E8" s="5">
        <v>1</v>
      </c>
      <c r="F8" s="6" t="s">
        <v>214</v>
      </c>
      <c r="G8" s="6" t="s">
        <v>215</v>
      </c>
      <c r="H8" s="7" t="s">
        <v>216</v>
      </c>
      <c r="I8" s="6" t="s">
        <v>283</v>
      </c>
      <c r="J8" s="6" t="s">
        <v>284</v>
      </c>
      <c r="K8" s="6" t="s">
        <v>285</v>
      </c>
      <c r="L8" s="6" t="s">
        <v>94</v>
      </c>
      <c r="M8" s="9">
        <v>26175.78</v>
      </c>
      <c r="N8" t="s">
        <v>262</v>
      </c>
      <c r="O8" s="9">
        <v>19888.68</v>
      </c>
      <c r="P8" s="3" t="s">
        <v>262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221</v>
      </c>
      <c r="AE8" s="4">
        <v>44571</v>
      </c>
      <c r="AF8" s="4">
        <v>44560</v>
      </c>
      <c r="AG8" s="10" t="s">
        <v>292</v>
      </c>
    </row>
    <row r="9" spans="1:33" x14ac:dyDescent="0.25">
      <c r="A9" s="3">
        <v>2021</v>
      </c>
      <c r="B9" s="4">
        <v>44470</v>
      </c>
      <c r="C9" s="4">
        <v>44560</v>
      </c>
      <c r="D9" s="5" t="s">
        <v>84</v>
      </c>
      <c r="E9" s="8">
        <v>2</v>
      </c>
      <c r="F9" s="7" t="s">
        <v>217</v>
      </c>
      <c r="G9" s="7" t="s">
        <v>217</v>
      </c>
      <c r="H9" s="7" t="s">
        <v>218</v>
      </c>
      <c r="I9" s="7" t="s">
        <v>259</v>
      </c>
      <c r="J9" s="7" t="s">
        <v>260</v>
      </c>
      <c r="K9" s="7" t="s">
        <v>261</v>
      </c>
      <c r="L9" s="6" t="s">
        <v>93</v>
      </c>
      <c r="M9">
        <v>9089.84</v>
      </c>
      <c r="N9" s="3" t="s">
        <v>262</v>
      </c>
      <c r="O9" s="3">
        <v>9089.84</v>
      </c>
      <c r="P9" s="3" t="s">
        <v>262</v>
      </c>
      <c r="Q9" s="6">
        <v>1</v>
      </c>
      <c r="R9" s="6">
        <v>1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221</v>
      </c>
      <c r="AE9" s="4">
        <v>44571</v>
      </c>
      <c r="AF9" s="4">
        <v>44560</v>
      </c>
      <c r="AG9" s="10" t="s">
        <v>289</v>
      </c>
    </row>
    <row r="10" spans="1:33" x14ac:dyDescent="0.25">
      <c r="A10" s="3">
        <v>2021</v>
      </c>
      <c r="B10" s="4">
        <v>44470</v>
      </c>
      <c r="C10" s="4">
        <v>44560</v>
      </c>
      <c r="D10" s="5" t="s">
        <v>83</v>
      </c>
      <c r="E10" s="8">
        <v>2</v>
      </c>
      <c r="F10" s="7" t="s">
        <v>219</v>
      </c>
      <c r="G10" s="7" t="s">
        <v>220</v>
      </c>
      <c r="H10" s="7" t="s">
        <v>221</v>
      </c>
      <c r="I10" s="7" t="s">
        <v>222</v>
      </c>
      <c r="J10" s="7" t="s">
        <v>223</v>
      </c>
      <c r="K10" s="7" t="s">
        <v>224</v>
      </c>
      <c r="L10" s="6" t="s">
        <v>94</v>
      </c>
      <c r="M10">
        <v>11407.91</v>
      </c>
      <c r="N10" s="3" t="s">
        <v>262</v>
      </c>
      <c r="O10" s="3">
        <v>11407.91</v>
      </c>
      <c r="P10" s="3" t="s">
        <v>262</v>
      </c>
      <c r="Q10" s="6">
        <v>1</v>
      </c>
      <c r="R10" s="6">
        <v>1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221</v>
      </c>
      <c r="AE10" s="4">
        <v>44571</v>
      </c>
      <c r="AF10" s="4">
        <v>44560</v>
      </c>
      <c r="AG10" s="10" t="s">
        <v>289</v>
      </c>
    </row>
    <row r="11" spans="1:33" x14ac:dyDescent="0.25">
      <c r="A11" s="3">
        <v>2021</v>
      </c>
      <c r="B11" s="4">
        <v>44470</v>
      </c>
      <c r="C11" s="4">
        <v>44560</v>
      </c>
      <c r="D11" s="5" t="s">
        <v>83</v>
      </c>
      <c r="E11" s="8">
        <v>3</v>
      </c>
      <c r="F11" s="7" t="s">
        <v>226</v>
      </c>
      <c r="G11" s="7" t="s">
        <v>226</v>
      </c>
      <c r="H11" s="7" t="s">
        <v>218</v>
      </c>
      <c r="I11" s="7" t="s">
        <v>227</v>
      </c>
      <c r="J11" s="7" t="s">
        <v>228</v>
      </c>
      <c r="K11" s="7" t="s">
        <v>229</v>
      </c>
      <c r="L11" s="6" t="s">
        <v>94</v>
      </c>
      <c r="M11">
        <v>8847.86</v>
      </c>
      <c r="N11" s="3" t="s">
        <v>262</v>
      </c>
      <c r="O11" s="3">
        <v>8847.86</v>
      </c>
      <c r="P11" s="3" t="s">
        <v>262</v>
      </c>
      <c r="Q11" s="13">
        <v>1</v>
      </c>
      <c r="R11" s="6">
        <v>1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221</v>
      </c>
      <c r="AE11" s="4">
        <v>44571</v>
      </c>
      <c r="AF11" s="4">
        <v>44560</v>
      </c>
      <c r="AG11" s="10" t="s">
        <v>289</v>
      </c>
    </row>
    <row r="12" spans="1:33" x14ac:dyDescent="0.25">
      <c r="A12" s="3">
        <v>2021</v>
      </c>
      <c r="B12" s="4">
        <v>44470</v>
      </c>
      <c r="C12" s="4">
        <v>44560</v>
      </c>
      <c r="D12" s="5" t="s">
        <v>83</v>
      </c>
      <c r="E12" s="8">
        <v>3</v>
      </c>
      <c r="F12" s="7" t="s">
        <v>226</v>
      </c>
      <c r="G12" s="7" t="s">
        <v>226</v>
      </c>
      <c r="H12" s="7" t="s">
        <v>218</v>
      </c>
      <c r="I12" s="7" t="s">
        <v>230</v>
      </c>
      <c r="J12" s="7" t="s">
        <v>231</v>
      </c>
      <c r="K12" s="7" t="s">
        <v>232</v>
      </c>
      <c r="L12" s="6" t="s">
        <v>94</v>
      </c>
      <c r="M12">
        <v>8847.86</v>
      </c>
      <c r="N12" s="3" t="s">
        <v>262</v>
      </c>
      <c r="O12" s="3">
        <v>8847.86</v>
      </c>
      <c r="P12" s="3" t="s">
        <v>262</v>
      </c>
      <c r="Q12" s="13">
        <v>1</v>
      </c>
      <c r="R12" s="6">
        <v>1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221</v>
      </c>
      <c r="AE12" s="4">
        <v>44571</v>
      </c>
      <c r="AF12" s="4">
        <v>44560</v>
      </c>
      <c r="AG12" s="10" t="s">
        <v>289</v>
      </c>
    </row>
    <row r="13" spans="1:33" x14ac:dyDescent="0.25">
      <c r="A13" s="3">
        <v>2021</v>
      </c>
      <c r="B13" s="4">
        <v>44470</v>
      </c>
      <c r="C13" s="4">
        <v>44560</v>
      </c>
      <c r="D13" s="5" t="s">
        <v>83</v>
      </c>
      <c r="E13" s="8">
        <v>3</v>
      </c>
      <c r="F13" s="7" t="s">
        <v>226</v>
      </c>
      <c r="G13" s="7" t="s">
        <v>226</v>
      </c>
      <c r="H13" s="7" t="s">
        <v>218</v>
      </c>
      <c r="I13" s="7" t="s">
        <v>233</v>
      </c>
      <c r="J13" s="7" t="s">
        <v>234</v>
      </c>
      <c r="K13" s="7" t="s">
        <v>235</v>
      </c>
      <c r="L13" s="6" t="s">
        <v>94</v>
      </c>
      <c r="M13">
        <v>8847.86</v>
      </c>
      <c r="N13" s="3" t="s">
        <v>262</v>
      </c>
      <c r="O13" s="3">
        <v>8847.86</v>
      </c>
      <c r="P13" s="3" t="s">
        <v>262</v>
      </c>
      <c r="Q13" s="13">
        <v>1</v>
      </c>
      <c r="R13" s="6">
        <v>1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221</v>
      </c>
      <c r="AE13" s="4">
        <v>44571</v>
      </c>
      <c r="AF13" s="4">
        <v>44560</v>
      </c>
      <c r="AG13" s="10" t="s">
        <v>289</v>
      </c>
    </row>
    <row r="14" spans="1:33" x14ac:dyDescent="0.25">
      <c r="A14" s="3">
        <v>2021</v>
      </c>
      <c r="B14" s="4">
        <v>44470</v>
      </c>
      <c r="C14" s="4">
        <v>44560</v>
      </c>
      <c r="D14" s="5" t="s">
        <v>83</v>
      </c>
      <c r="E14" s="8">
        <v>3</v>
      </c>
      <c r="F14" s="7" t="s">
        <v>236</v>
      </c>
      <c r="G14" s="7" t="s">
        <v>226</v>
      </c>
      <c r="H14" s="7" t="s">
        <v>218</v>
      </c>
      <c r="I14" s="7" t="s">
        <v>237</v>
      </c>
      <c r="J14" s="7" t="s">
        <v>238</v>
      </c>
      <c r="K14" s="7" t="s">
        <v>239</v>
      </c>
      <c r="L14" s="6" t="s">
        <v>94</v>
      </c>
      <c r="M14">
        <v>6713.92</v>
      </c>
      <c r="N14" s="3" t="s">
        <v>262</v>
      </c>
      <c r="O14" s="3">
        <v>6713.92</v>
      </c>
      <c r="P14" s="3" t="s">
        <v>262</v>
      </c>
      <c r="Q14" s="13">
        <v>1</v>
      </c>
      <c r="R14" s="6">
        <v>1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221</v>
      </c>
      <c r="AE14" s="4">
        <v>44571</v>
      </c>
      <c r="AF14" s="4">
        <v>44560</v>
      </c>
      <c r="AG14" s="10" t="s">
        <v>289</v>
      </c>
    </row>
    <row r="15" spans="1:33" x14ac:dyDescent="0.25">
      <c r="A15" s="3">
        <v>2021</v>
      </c>
      <c r="B15" s="4">
        <v>44470</v>
      </c>
      <c r="C15" s="4">
        <v>44560</v>
      </c>
      <c r="D15" s="5" t="s">
        <v>83</v>
      </c>
      <c r="E15" s="8">
        <v>4</v>
      </c>
      <c r="F15" s="7" t="s">
        <v>240</v>
      </c>
      <c r="G15" s="7" t="s">
        <v>240</v>
      </c>
      <c r="H15" s="7" t="s">
        <v>218</v>
      </c>
      <c r="I15" s="7" t="s">
        <v>241</v>
      </c>
      <c r="J15" s="7" t="s">
        <v>242</v>
      </c>
      <c r="K15" s="7" t="s">
        <v>229</v>
      </c>
      <c r="L15" s="6" t="s">
        <v>94</v>
      </c>
      <c r="M15">
        <v>6713.92</v>
      </c>
      <c r="N15" s="3" t="s">
        <v>262</v>
      </c>
      <c r="O15" s="3">
        <v>6713.92</v>
      </c>
      <c r="P15" s="3" t="s">
        <v>262</v>
      </c>
      <c r="Q15" s="13">
        <v>1</v>
      </c>
      <c r="R15" s="6">
        <v>1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221</v>
      </c>
      <c r="AE15" s="4">
        <v>44571</v>
      </c>
      <c r="AF15" s="4">
        <v>44560</v>
      </c>
      <c r="AG15" s="10" t="s">
        <v>289</v>
      </c>
    </row>
    <row r="16" spans="1:33" x14ac:dyDescent="0.25">
      <c r="A16" s="3">
        <v>2021</v>
      </c>
      <c r="B16" s="4">
        <v>44470</v>
      </c>
      <c r="C16" s="4">
        <v>44560</v>
      </c>
      <c r="D16" s="5" t="s">
        <v>83</v>
      </c>
      <c r="E16" s="8">
        <v>4</v>
      </c>
      <c r="F16" s="7" t="s">
        <v>243</v>
      </c>
      <c r="G16" s="7" t="s">
        <v>243</v>
      </c>
      <c r="H16" s="7" t="s">
        <v>244</v>
      </c>
      <c r="I16" s="7" t="s">
        <v>245</v>
      </c>
      <c r="J16" s="7" t="s">
        <v>246</v>
      </c>
      <c r="K16" s="7" t="s">
        <v>247</v>
      </c>
      <c r="L16" s="6" t="s">
        <v>93</v>
      </c>
      <c r="M16">
        <v>12242.18</v>
      </c>
      <c r="N16" s="3" t="s">
        <v>262</v>
      </c>
      <c r="O16" s="14">
        <v>12242.18</v>
      </c>
      <c r="P16" s="3" t="s">
        <v>262</v>
      </c>
      <c r="Q16" s="13">
        <v>1</v>
      </c>
      <c r="R16" s="6">
        <v>1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221</v>
      </c>
      <c r="AE16" s="4">
        <v>44571</v>
      </c>
      <c r="AF16" s="4">
        <v>44560</v>
      </c>
      <c r="AG16" s="10" t="s">
        <v>289</v>
      </c>
    </row>
    <row r="17" spans="1:41" x14ac:dyDescent="0.25">
      <c r="A17" s="3">
        <v>2021</v>
      </c>
      <c r="B17" s="4">
        <v>44470</v>
      </c>
      <c r="C17" s="4">
        <v>44560</v>
      </c>
      <c r="D17" s="5" t="s">
        <v>83</v>
      </c>
      <c r="E17" s="8">
        <v>4</v>
      </c>
      <c r="F17" s="7" t="s">
        <v>243</v>
      </c>
      <c r="G17" s="7" t="s">
        <v>243</v>
      </c>
      <c r="H17" s="7" t="s">
        <v>244</v>
      </c>
      <c r="I17" s="7" t="s">
        <v>248</v>
      </c>
      <c r="J17" s="7" t="s">
        <v>249</v>
      </c>
      <c r="K17" s="7" t="s">
        <v>250</v>
      </c>
      <c r="L17" s="6" t="s">
        <v>93</v>
      </c>
      <c r="M17" s="3">
        <v>9072.73</v>
      </c>
      <c r="N17" s="3" t="s">
        <v>262</v>
      </c>
      <c r="O17" s="3">
        <v>9072.73</v>
      </c>
      <c r="P17" s="3" t="s">
        <v>262</v>
      </c>
      <c r="Q17" s="13">
        <v>1</v>
      </c>
      <c r="R17" s="6">
        <v>1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221</v>
      </c>
      <c r="AE17" s="4">
        <v>44571</v>
      </c>
      <c r="AF17" s="4">
        <v>44560</v>
      </c>
      <c r="AG17" s="10" t="s">
        <v>289</v>
      </c>
    </row>
    <row r="18" spans="1:41" x14ac:dyDescent="0.25">
      <c r="A18" s="3">
        <v>2021</v>
      </c>
      <c r="B18" s="4">
        <v>44470</v>
      </c>
      <c r="C18" s="4">
        <v>44560</v>
      </c>
      <c r="D18" s="5" t="s">
        <v>83</v>
      </c>
      <c r="E18" s="8">
        <v>4</v>
      </c>
      <c r="F18" s="7" t="s">
        <v>243</v>
      </c>
      <c r="G18" s="7" t="s">
        <v>243</v>
      </c>
      <c r="H18" s="7" t="s">
        <v>244</v>
      </c>
      <c r="I18" s="7" t="s">
        <v>251</v>
      </c>
      <c r="J18" s="7" t="s">
        <v>252</v>
      </c>
      <c r="K18" s="7" t="s">
        <v>253</v>
      </c>
      <c r="L18" s="6" t="s">
        <v>93</v>
      </c>
      <c r="M18" s="3">
        <v>9072.73</v>
      </c>
      <c r="N18" s="3" t="s">
        <v>262</v>
      </c>
      <c r="O18" s="3">
        <v>9072.73</v>
      </c>
      <c r="P18" s="3" t="s">
        <v>262</v>
      </c>
      <c r="Q18" s="13">
        <v>1</v>
      </c>
      <c r="R18" s="6">
        <v>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221</v>
      </c>
      <c r="AE18" s="4">
        <v>44571</v>
      </c>
      <c r="AF18" s="4">
        <v>44560</v>
      </c>
      <c r="AG18" s="10" t="s">
        <v>289</v>
      </c>
    </row>
    <row r="19" spans="1:41" x14ac:dyDescent="0.25">
      <c r="A19" s="3">
        <v>2021</v>
      </c>
      <c r="B19" s="4">
        <v>44470</v>
      </c>
      <c r="C19" s="4">
        <v>44560</v>
      </c>
      <c r="D19" s="5" t="s">
        <v>83</v>
      </c>
      <c r="E19" s="8">
        <v>5</v>
      </c>
      <c r="F19" s="7" t="s">
        <v>254</v>
      </c>
      <c r="G19" s="7" t="s">
        <v>254</v>
      </c>
      <c r="H19" s="7" t="s">
        <v>218</v>
      </c>
      <c r="I19" s="7" t="s">
        <v>255</v>
      </c>
      <c r="J19" s="7" t="s">
        <v>256</v>
      </c>
      <c r="K19" s="7" t="s">
        <v>257</v>
      </c>
      <c r="L19" s="6" t="s">
        <v>94</v>
      </c>
      <c r="M19">
        <v>10493.19</v>
      </c>
      <c r="N19" s="3" t="s">
        <v>262</v>
      </c>
      <c r="O19" s="3">
        <v>10493.19</v>
      </c>
      <c r="P19" s="3" t="s">
        <v>262</v>
      </c>
      <c r="Q19" s="13">
        <v>1</v>
      </c>
      <c r="R19" s="6">
        <v>1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221</v>
      </c>
      <c r="AE19" s="4">
        <v>44571</v>
      </c>
      <c r="AF19" s="4">
        <v>44560</v>
      </c>
      <c r="AG19" s="10" t="s">
        <v>289</v>
      </c>
    </row>
    <row r="20" spans="1:41" x14ac:dyDescent="0.25">
      <c r="A20" s="3">
        <v>2021</v>
      </c>
      <c r="B20" s="4">
        <v>44470</v>
      </c>
      <c r="C20" s="4">
        <v>44560</v>
      </c>
      <c r="D20" s="5" t="s">
        <v>83</v>
      </c>
      <c r="E20" s="8">
        <v>5</v>
      </c>
      <c r="F20" s="7" t="s">
        <v>254</v>
      </c>
      <c r="G20" s="7" t="s">
        <v>254</v>
      </c>
      <c r="H20" s="7" t="s">
        <v>218</v>
      </c>
      <c r="I20" s="7" t="s">
        <v>258</v>
      </c>
      <c r="J20" s="7" t="s">
        <v>224</v>
      </c>
      <c r="K20" s="7" t="s">
        <v>229</v>
      </c>
      <c r="L20" s="6" t="s">
        <v>94</v>
      </c>
      <c r="M20" s="3">
        <v>10493.19</v>
      </c>
      <c r="N20" s="3" t="s">
        <v>262</v>
      </c>
      <c r="O20" s="3">
        <v>10493.19</v>
      </c>
      <c r="P20" s="3" t="s">
        <v>262</v>
      </c>
      <c r="Q20" s="13">
        <v>1</v>
      </c>
      <c r="R20" s="6">
        <v>1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221</v>
      </c>
      <c r="AE20" s="4">
        <v>44571</v>
      </c>
      <c r="AF20" s="4">
        <v>44560</v>
      </c>
      <c r="AG20" s="10" t="s">
        <v>289</v>
      </c>
    </row>
    <row r="21" spans="1:41" x14ac:dyDescent="0.25">
      <c r="A21" s="15">
        <v>2021</v>
      </c>
      <c r="B21" s="4">
        <v>44470</v>
      </c>
      <c r="C21" s="4">
        <v>44560</v>
      </c>
      <c r="D21" s="5" t="s">
        <v>84</v>
      </c>
      <c r="E21" s="8">
        <v>1</v>
      </c>
      <c r="F21" s="7" t="s">
        <v>278</v>
      </c>
      <c r="G21" s="7" t="s">
        <v>278</v>
      </c>
      <c r="H21" s="7" t="s">
        <v>221</v>
      </c>
      <c r="I21" s="7" t="s">
        <v>279</v>
      </c>
      <c r="J21" s="7" t="s">
        <v>280</v>
      </c>
      <c r="K21" s="7" t="s">
        <v>281</v>
      </c>
      <c r="L21" s="6" t="s">
        <v>94</v>
      </c>
      <c r="M21" s="15">
        <v>12242.18</v>
      </c>
      <c r="N21" s="15" t="s">
        <v>262</v>
      </c>
      <c r="O21" s="15">
        <v>12242.18</v>
      </c>
      <c r="P21" s="15" t="s">
        <v>262</v>
      </c>
      <c r="Q21" s="13">
        <v>1</v>
      </c>
      <c r="R21" s="6">
        <v>1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221</v>
      </c>
      <c r="AE21" s="4">
        <v>44571</v>
      </c>
      <c r="AF21" s="4">
        <v>44560</v>
      </c>
      <c r="AG21" s="10" t="s">
        <v>289</v>
      </c>
      <c r="AH21" s="15"/>
      <c r="AI21" s="15"/>
      <c r="AJ21" s="15"/>
      <c r="AK21" s="15"/>
      <c r="AL21" s="15"/>
      <c r="AM21" s="15"/>
      <c r="AN21" s="15"/>
      <c r="AO21" s="15"/>
    </row>
    <row r="22" spans="1:41" s="15" customFormat="1" x14ac:dyDescent="0.25">
      <c r="A22" s="15">
        <v>2021</v>
      </c>
      <c r="B22" s="4">
        <v>44470</v>
      </c>
      <c r="C22" s="4">
        <v>44560</v>
      </c>
      <c r="D22" s="5" t="s">
        <v>83</v>
      </c>
      <c r="E22" s="8">
        <v>2</v>
      </c>
      <c r="F22" s="7" t="s">
        <v>225</v>
      </c>
      <c r="G22" s="7" t="s">
        <v>225</v>
      </c>
      <c r="H22" s="7" t="s">
        <v>221</v>
      </c>
      <c r="I22" s="7" t="s">
        <v>286</v>
      </c>
      <c r="J22" s="7" t="s">
        <v>287</v>
      </c>
      <c r="K22" s="7" t="s">
        <v>288</v>
      </c>
      <c r="L22" s="6" t="s">
        <v>94</v>
      </c>
      <c r="M22" s="15">
        <v>7237.48</v>
      </c>
      <c r="N22" s="15" t="s">
        <v>262</v>
      </c>
      <c r="O22" s="15">
        <v>7237.48</v>
      </c>
      <c r="P22" s="15" t="s">
        <v>262</v>
      </c>
      <c r="Q22" s="13">
        <v>1</v>
      </c>
      <c r="R22" s="6">
        <v>1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221</v>
      </c>
      <c r="AE22" s="4">
        <v>44571</v>
      </c>
      <c r="AF22" s="4">
        <v>44560</v>
      </c>
      <c r="AG22" s="10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262</v>
      </c>
      <c r="F4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 s="9">
        <f>26175.78/2</f>
        <v>13087.89</v>
      </c>
      <c r="D4" s="9">
        <f>19888.68/2</f>
        <v>9944.34</v>
      </c>
      <c r="E4" t="s">
        <v>267</v>
      </c>
      <c r="F4" t="s">
        <v>293</v>
      </c>
    </row>
    <row r="5" spans="1:6" x14ac:dyDescent="0.25">
      <c r="A5" s="12">
        <v>2</v>
      </c>
      <c r="B5" s="11" t="s">
        <v>266</v>
      </c>
      <c r="C5" s="6">
        <f>9089.84/2</f>
        <v>4544.92</v>
      </c>
      <c r="D5" s="6">
        <f>9089.84/2</f>
        <v>4544.92</v>
      </c>
      <c r="E5" s="11" t="s">
        <v>267</v>
      </c>
      <c r="F5" s="20" t="s">
        <v>293</v>
      </c>
    </row>
    <row r="6" spans="1:6" x14ac:dyDescent="0.25">
      <c r="A6" s="12">
        <v>3</v>
      </c>
      <c r="B6" s="11" t="s">
        <v>266</v>
      </c>
      <c r="C6" s="6">
        <f>11407.91/2</f>
        <v>5703.9549999999999</v>
      </c>
      <c r="D6" s="6">
        <f>11407.91/2</f>
        <v>5703.9549999999999</v>
      </c>
      <c r="E6" s="11" t="s">
        <v>267</v>
      </c>
      <c r="F6" s="20" t="s">
        <v>293</v>
      </c>
    </row>
    <row r="7" spans="1:6" x14ac:dyDescent="0.25">
      <c r="A7" s="12">
        <v>4</v>
      </c>
      <c r="B7" s="11" t="s">
        <v>266</v>
      </c>
      <c r="C7" s="6">
        <f t="shared" ref="C7:D9" si="0">8847.86/2</f>
        <v>4423.93</v>
      </c>
      <c r="D7" s="6">
        <f t="shared" si="0"/>
        <v>4423.93</v>
      </c>
      <c r="E7" s="11" t="s">
        <v>267</v>
      </c>
      <c r="F7" s="20" t="s">
        <v>293</v>
      </c>
    </row>
    <row r="8" spans="1:6" x14ac:dyDescent="0.25">
      <c r="A8" s="12">
        <v>5</v>
      </c>
      <c r="B8" s="11" t="s">
        <v>266</v>
      </c>
      <c r="C8" s="6">
        <f t="shared" si="0"/>
        <v>4423.93</v>
      </c>
      <c r="D8" s="6">
        <f t="shared" si="0"/>
        <v>4423.93</v>
      </c>
      <c r="E8" s="11" t="s">
        <v>267</v>
      </c>
      <c r="F8" s="20" t="s">
        <v>293</v>
      </c>
    </row>
    <row r="9" spans="1:6" x14ac:dyDescent="0.25">
      <c r="A9" s="12">
        <v>6</v>
      </c>
      <c r="B9" s="11" t="s">
        <v>266</v>
      </c>
      <c r="C9" s="6">
        <f t="shared" si="0"/>
        <v>4423.93</v>
      </c>
      <c r="D9" s="6">
        <f t="shared" si="0"/>
        <v>4423.93</v>
      </c>
      <c r="E9" s="11" t="s">
        <v>267</v>
      </c>
      <c r="F9" s="20" t="s">
        <v>293</v>
      </c>
    </row>
    <row r="10" spans="1:6" x14ac:dyDescent="0.25">
      <c r="A10" s="12">
        <v>7</v>
      </c>
      <c r="B10" s="11" t="s">
        <v>266</v>
      </c>
      <c r="C10" s="6">
        <f>6713.92/2</f>
        <v>3356.96</v>
      </c>
      <c r="D10" s="6">
        <f>6713.92/2</f>
        <v>3356.96</v>
      </c>
      <c r="E10" s="11" t="s">
        <v>267</v>
      </c>
      <c r="F10" s="20" t="s">
        <v>293</v>
      </c>
    </row>
    <row r="11" spans="1:6" x14ac:dyDescent="0.25">
      <c r="A11" s="12">
        <v>8</v>
      </c>
      <c r="B11" s="11" t="s">
        <v>266</v>
      </c>
      <c r="C11" s="6">
        <f>6713.92/2</f>
        <v>3356.96</v>
      </c>
      <c r="D11" s="6">
        <f>6713.92/2</f>
        <v>3356.96</v>
      </c>
      <c r="E11" s="11" t="s">
        <v>267</v>
      </c>
      <c r="F11" s="20" t="s">
        <v>293</v>
      </c>
    </row>
    <row r="12" spans="1:6" x14ac:dyDescent="0.25">
      <c r="A12" s="12">
        <v>9</v>
      </c>
      <c r="B12" s="11" t="s">
        <v>266</v>
      </c>
      <c r="C12" s="6">
        <f>12242.18/2</f>
        <v>6121.09</v>
      </c>
      <c r="D12" s="6">
        <f>12242.18/2</f>
        <v>6121.09</v>
      </c>
      <c r="E12" s="11" t="s">
        <v>267</v>
      </c>
      <c r="F12" s="20" t="s">
        <v>293</v>
      </c>
    </row>
    <row r="13" spans="1:6" x14ac:dyDescent="0.25">
      <c r="A13" s="12">
        <v>10</v>
      </c>
      <c r="B13" s="11" t="s">
        <v>266</v>
      </c>
      <c r="C13" s="6">
        <f>9072.73/2</f>
        <v>4536.3649999999998</v>
      </c>
      <c r="D13" s="6">
        <f>9072.73/2</f>
        <v>4536.3649999999998</v>
      </c>
      <c r="E13" s="11" t="s">
        <v>267</v>
      </c>
      <c r="F13" s="20" t="s">
        <v>293</v>
      </c>
    </row>
    <row r="14" spans="1:6" x14ac:dyDescent="0.25">
      <c r="A14" s="12">
        <v>11</v>
      </c>
      <c r="B14" s="11" t="s">
        <v>266</v>
      </c>
      <c r="C14" s="6">
        <f>9072.73/2</f>
        <v>4536.3649999999998</v>
      </c>
      <c r="D14" s="6">
        <f>9072.73/2</f>
        <v>4536.3649999999998</v>
      </c>
      <c r="E14" s="11" t="s">
        <v>267</v>
      </c>
      <c r="F14" s="20" t="s">
        <v>293</v>
      </c>
    </row>
    <row r="15" spans="1:6" x14ac:dyDescent="0.25">
      <c r="A15" s="12">
        <v>12</v>
      </c>
      <c r="B15" s="11" t="s">
        <v>266</v>
      </c>
      <c r="C15" s="6">
        <f>10493.19/2</f>
        <v>5246.5950000000003</v>
      </c>
      <c r="D15" s="6">
        <f>10493.19/2</f>
        <v>5246.5950000000003</v>
      </c>
      <c r="E15" s="11" t="s">
        <v>267</v>
      </c>
      <c r="F15" s="20" t="s">
        <v>293</v>
      </c>
    </row>
    <row r="16" spans="1:6" x14ac:dyDescent="0.25">
      <c r="A16" s="12">
        <v>13</v>
      </c>
      <c r="B16" s="11" t="s">
        <v>266</v>
      </c>
      <c r="C16" s="6">
        <f>10493.19/2</f>
        <v>5246.5950000000003</v>
      </c>
      <c r="D16" s="6">
        <f>10493.19/2</f>
        <v>5246.5950000000003</v>
      </c>
      <c r="E16" s="11" t="s">
        <v>267</v>
      </c>
      <c r="F16" s="20" t="s">
        <v>293</v>
      </c>
    </row>
    <row r="17" spans="1:6" x14ac:dyDescent="0.25">
      <c r="A17">
        <v>14</v>
      </c>
      <c r="B17" s="15" t="s">
        <v>266</v>
      </c>
      <c r="C17" s="6">
        <f>12242.18/2</f>
        <v>6121.09</v>
      </c>
      <c r="D17" s="6">
        <f>12242.18/2</f>
        <v>6121.09</v>
      </c>
      <c r="E17" s="15" t="s">
        <v>267</v>
      </c>
      <c r="F17" s="20" t="s">
        <v>293</v>
      </c>
    </row>
    <row r="18" spans="1:6" x14ac:dyDescent="0.25">
      <c r="A18">
        <v>15</v>
      </c>
      <c r="B18" t="s">
        <v>266</v>
      </c>
      <c r="C18" s="6">
        <f>7237.48/2</f>
        <v>3618.74</v>
      </c>
      <c r="D18" s="6">
        <f>7237.48/2</f>
        <v>3618.74</v>
      </c>
      <c r="E18" s="15" t="s">
        <v>267</v>
      </c>
      <c r="F18" s="20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E4" t="s">
        <v>262</v>
      </c>
      <c r="F4" t="s">
        <v>263</v>
      </c>
    </row>
    <row r="5" spans="1:6" x14ac:dyDescent="0.25">
      <c r="A5">
        <v>2</v>
      </c>
      <c r="B5" s="15"/>
      <c r="C5" s="15"/>
      <c r="D5" s="15"/>
      <c r="E5" s="15" t="s">
        <v>262</v>
      </c>
      <c r="F5" s="15" t="s">
        <v>263</v>
      </c>
    </row>
    <row r="6" spans="1:6" x14ac:dyDescent="0.25">
      <c r="A6">
        <v>3</v>
      </c>
      <c r="B6" s="15"/>
      <c r="C6" s="15"/>
      <c r="D6" s="15"/>
      <c r="E6" s="15" t="s">
        <v>262</v>
      </c>
      <c r="F6" s="15" t="s">
        <v>263</v>
      </c>
    </row>
    <row r="7" spans="1:6" x14ac:dyDescent="0.25">
      <c r="A7">
        <v>4</v>
      </c>
      <c r="B7" s="15"/>
      <c r="C7" s="17"/>
      <c r="D7" s="17"/>
      <c r="E7" s="15" t="s">
        <v>262</v>
      </c>
      <c r="F7" s="15" t="s">
        <v>263</v>
      </c>
    </row>
    <row r="8" spans="1:6" x14ac:dyDescent="0.25">
      <c r="A8">
        <v>5</v>
      </c>
      <c r="B8" s="15"/>
      <c r="C8" s="15"/>
      <c r="D8" s="15"/>
      <c r="E8" s="15" t="s">
        <v>262</v>
      </c>
      <c r="F8" s="15" t="s">
        <v>263</v>
      </c>
    </row>
    <row r="9" spans="1:6" x14ac:dyDescent="0.25">
      <c r="A9">
        <v>6</v>
      </c>
      <c r="B9" s="15"/>
      <c r="C9" s="15"/>
      <c r="D9" s="15"/>
      <c r="E9" s="15" t="s">
        <v>262</v>
      </c>
      <c r="F9" s="15" t="s">
        <v>263</v>
      </c>
    </row>
    <row r="10" spans="1:6" x14ac:dyDescent="0.25">
      <c r="A10">
        <v>7</v>
      </c>
      <c r="B10" s="15"/>
      <c r="C10" s="15"/>
      <c r="D10" s="15"/>
      <c r="E10" s="15" t="s">
        <v>262</v>
      </c>
      <c r="F10" s="15" t="s">
        <v>263</v>
      </c>
    </row>
    <row r="11" spans="1:6" x14ac:dyDescent="0.25">
      <c r="A11">
        <v>8</v>
      </c>
      <c r="B11" s="15"/>
      <c r="C11" s="15"/>
      <c r="D11" s="15"/>
      <c r="E11" s="15" t="s">
        <v>262</v>
      </c>
      <c r="F11" s="15" t="s">
        <v>263</v>
      </c>
    </row>
    <row r="12" spans="1:6" x14ac:dyDescent="0.25">
      <c r="A12">
        <v>9</v>
      </c>
      <c r="B12" s="15"/>
      <c r="C12" s="15"/>
      <c r="D12" s="15"/>
      <c r="E12" s="15" t="s">
        <v>262</v>
      </c>
      <c r="F12" s="15" t="s">
        <v>263</v>
      </c>
    </row>
    <row r="13" spans="1:6" x14ac:dyDescent="0.25">
      <c r="A13">
        <v>10</v>
      </c>
      <c r="B13" s="15"/>
      <c r="C13" s="15"/>
      <c r="D13" s="15"/>
      <c r="E13" s="15" t="s">
        <v>262</v>
      </c>
      <c r="F13" s="15" t="s">
        <v>263</v>
      </c>
    </row>
    <row r="14" spans="1:6" x14ac:dyDescent="0.25">
      <c r="A14">
        <v>11</v>
      </c>
      <c r="B14" s="15"/>
      <c r="C14" s="15"/>
      <c r="D14" s="15"/>
      <c r="E14" s="15" t="s">
        <v>262</v>
      </c>
      <c r="F14" s="15" t="s">
        <v>263</v>
      </c>
    </row>
    <row r="15" spans="1:6" x14ac:dyDescent="0.25">
      <c r="A15">
        <v>12</v>
      </c>
      <c r="B15" s="15"/>
      <c r="C15" s="15"/>
      <c r="D15" s="15"/>
      <c r="E15" s="15" t="s">
        <v>262</v>
      </c>
      <c r="F15" s="15" t="s">
        <v>263</v>
      </c>
    </row>
    <row r="16" spans="1:6" x14ac:dyDescent="0.25">
      <c r="A16">
        <v>13</v>
      </c>
      <c r="B16" s="15"/>
      <c r="C16" s="15"/>
      <c r="D16" s="15"/>
      <c r="E16" s="15" t="s">
        <v>262</v>
      </c>
      <c r="F16" s="15" t="s">
        <v>263</v>
      </c>
    </row>
    <row r="17" spans="1:6" x14ac:dyDescent="0.25">
      <c r="A17">
        <v>14</v>
      </c>
      <c r="B17" s="15"/>
      <c r="C17" s="15"/>
      <c r="D17" s="15"/>
      <c r="E17" s="15" t="s">
        <v>262</v>
      </c>
      <c r="F17" s="15" t="s">
        <v>263</v>
      </c>
    </row>
    <row r="18" spans="1:6" x14ac:dyDescent="0.25">
      <c r="A18">
        <v>15</v>
      </c>
      <c r="B18" s="15"/>
      <c r="C18" s="15"/>
      <c r="D18" s="15"/>
      <c r="E18" s="15" t="s">
        <v>262</v>
      </c>
      <c r="F18" s="15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290</v>
      </c>
      <c r="C4">
        <f>17974.98+1866.81</f>
        <v>19841.79</v>
      </c>
      <c r="D4" s="19">
        <f>C4</f>
        <v>19841.79</v>
      </c>
      <c r="E4" t="s">
        <v>267</v>
      </c>
      <c r="F4" t="s">
        <v>269</v>
      </c>
    </row>
    <row r="5" spans="1:6" x14ac:dyDescent="0.25">
      <c r="A5">
        <v>2</v>
      </c>
      <c r="B5" s="19" t="s">
        <v>290</v>
      </c>
      <c r="C5" s="18">
        <f>11725.81+3438.23</f>
        <v>15164.039999999999</v>
      </c>
      <c r="D5" s="19">
        <f t="shared" ref="D5:D18" si="0">C5</f>
        <v>15164.039999999999</v>
      </c>
      <c r="E5" s="19" t="s">
        <v>267</v>
      </c>
      <c r="F5" s="18" t="s">
        <v>269</v>
      </c>
    </row>
    <row r="6" spans="1:6" x14ac:dyDescent="0.25">
      <c r="A6">
        <v>3</v>
      </c>
      <c r="B6" s="19" t="s">
        <v>290</v>
      </c>
      <c r="C6" s="18">
        <f>23064.17+11510.94</f>
        <v>34575.11</v>
      </c>
      <c r="D6" s="19">
        <f t="shared" si="0"/>
        <v>34575.11</v>
      </c>
      <c r="E6" s="19" t="s">
        <v>267</v>
      </c>
      <c r="F6" s="18" t="s">
        <v>269</v>
      </c>
    </row>
    <row r="7" spans="1:6" x14ac:dyDescent="0.25">
      <c r="A7">
        <v>4</v>
      </c>
      <c r="B7" s="19" t="s">
        <v>290</v>
      </c>
      <c r="C7" s="18">
        <f>18869.17+10851.54</f>
        <v>29720.71</v>
      </c>
      <c r="D7" s="19">
        <f t="shared" si="0"/>
        <v>29720.71</v>
      </c>
      <c r="E7" s="19" t="s">
        <v>267</v>
      </c>
      <c r="F7" s="18" t="s">
        <v>269</v>
      </c>
    </row>
    <row r="8" spans="1:6" x14ac:dyDescent="0.25">
      <c r="A8">
        <v>5</v>
      </c>
      <c r="B8" s="19" t="s">
        <v>290</v>
      </c>
      <c r="C8" s="18">
        <f>15471.33+7659.96</f>
        <v>23131.29</v>
      </c>
      <c r="D8" s="19">
        <f t="shared" si="0"/>
        <v>23131.29</v>
      </c>
      <c r="E8" s="19" t="s">
        <v>267</v>
      </c>
      <c r="F8" s="18" t="s">
        <v>269</v>
      </c>
    </row>
    <row r="9" spans="1:6" x14ac:dyDescent="0.25">
      <c r="A9">
        <v>6</v>
      </c>
      <c r="B9" s="19" t="s">
        <v>290</v>
      </c>
      <c r="C9" s="18">
        <f>15530.83+7709.94</f>
        <v>23240.77</v>
      </c>
      <c r="D9" s="19">
        <f t="shared" si="0"/>
        <v>23240.77</v>
      </c>
      <c r="E9" s="19" t="s">
        <v>267</v>
      </c>
      <c r="F9" s="18" t="s">
        <v>269</v>
      </c>
    </row>
    <row r="10" spans="1:6" x14ac:dyDescent="0.25">
      <c r="A10">
        <v>7</v>
      </c>
      <c r="B10" s="19" t="s">
        <v>290</v>
      </c>
      <c r="C10" s="18">
        <f>12989.17+7709.94</f>
        <v>20699.11</v>
      </c>
      <c r="D10" s="19">
        <f t="shared" si="0"/>
        <v>20699.11</v>
      </c>
      <c r="E10" s="19" t="s">
        <v>267</v>
      </c>
      <c r="F10" s="18" t="s">
        <v>269</v>
      </c>
    </row>
    <row r="11" spans="1:6" x14ac:dyDescent="0.25">
      <c r="A11">
        <v>8</v>
      </c>
      <c r="B11" s="19" t="s">
        <v>290</v>
      </c>
      <c r="C11" s="18">
        <f>11582.33+5649</f>
        <v>17231.330000000002</v>
      </c>
      <c r="D11" s="19">
        <f t="shared" si="0"/>
        <v>17231.330000000002</v>
      </c>
      <c r="E11" s="19" t="s">
        <v>267</v>
      </c>
      <c r="F11" s="18" t="s">
        <v>269</v>
      </c>
    </row>
    <row r="12" spans="1:6" x14ac:dyDescent="0.25">
      <c r="A12">
        <v>9</v>
      </c>
      <c r="B12" s="19" t="s">
        <v>290</v>
      </c>
      <c r="C12" s="18">
        <f>14983.33+4480.56</f>
        <v>19463.89</v>
      </c>
      <c r="D12" s="19">
        <f t="shared" si="0"/>
        <v>19463.89</v>
      </c>
      <c r="E12" s="19" t="s">
        <v>267</v>
      </c>
      <c r="F12" s="18" t="s">
        <v>269</v>
      </c>
    </row>
    <row r="13" spans="1:6" x14ac:dyDescent="0.25">
      <c r="A13">
        <v>10</v>
      </c>
      <c r="B13" s="19" t="s">
        <v>290</v>
      </c>
      <c r="C13" s="18">
        <f>9803.5+5423.88</f>
        <v>15227.380000000001</v>
      </c>
      <c r="D13" s="19">
        <f t="shared" si="0"/>
        <v>15227.380000000001</v>
      </c>
      <c r="E13" s="19" t="s">
        <v>267</v>
      </c>
      <c r="F13" s="18" t="s">
        <v>269</v>
      </c>
    </row>
    <row r="14" spans="1:6" x14ac:dyDescent="0.25">
      <c r="A14">
        <v>11</v>
      </c>
      <c r="B14" s="19" t="s">
        <v>290</v>
      </c>
      <c r="C14" s="18">
        <f>9907.67+5423.88</f>
        <v>15331.55</v>
      </c>
      <c r="D14" s="19">
        <f t="shared" si="0"/>
        <v>15331.55</v>
      </c>
      <c r="E14" s="19" t="s">
        <v>267</v>
      </c>
      <c r="F14" s="18" t="s">
        <v>269</v>
      </c>
    </row>
    <row r="15" spans="1:6" x14ac:dyDescent="0.25">
      <c r="A15">
        <v>12</v>
      </c>
      <c r="B15" s="19" t="s">
        <v>290</v>
      </c>
      <c r="C15" s="18">
        <f>13681.17+5430.72</f>
        <v>19111.89</v>
      </c>
      <c r="D15" s="19">
        <f t="shared" si="0"/>
        <v>19111.89</v>
      </c>
      <c r="E15" s="19" t="s">
        <v>267</v>
      </c>
      <c r="F15" s="18" t="s">
        <v>269</v>
      </c>
    </row>
    <row r="16" spans="1:6" x14ac:dyDescent="0.25">
      <c r="A16">
        <v>13</v>
      </c>
      <c r="B16" s="19" t="s">
        <v>290</v>
      </c>
      <c r="C16" s="18">
        <f>13555.67+8595.3</f>
        <v>22150.97</v>
      </c>
      <c r="D16" s="19">
        <f t="shared" si="0"/>
        <v>22150.97</v>
      </c>
      <c r="E16" s="19" t="s">
        <v>267</v>
      </c>
      <c r="F16" s="18" t="s">
        <v>269</v>
      </c>
    </row>
    <row r="17" spans="1:6" x14ac:dyDescent="0.25">
      <c r="A17">
        <v>14</v>
      </c>
      <c r="B17" s="19" t="s">
        <v>290</v>
      </c>
      <c r="C17" s="18">
        <f>8496.85+1795.92</f>
        <v>10292.77</v>
      </c>
      <c r="D17" s="19">
        <f t="shared" si="0"/>
        <v>10292.77</v>
      </c>
      <c r="E17" s="19" t="s">
        <v>267</v>
      </c>
      <c r="F17" s="18" t="s">
        <v>269</v>
      </c>
    </row>
    <row r="18" spans="1:6" x14ac:dyDescent="0.25">
      <c r="A18">
        <v>15</v>
      </c>
      <c r="B18" s="19" t="s">
        <v>290</v>
      </c>
      <c r="C18" s="18">
        <f>14117.5+7642.74</f>
        <v>21760.239999999998</v>
      </c>
      <c r="D18" s="19">
        <f t="shared" si="0"/>
        <v>21760.239999999998</v>
      </c>
      <c r="E18" s="19" t="s">
        <v>267</v>
      </c>
      <c r="F18" s="18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282</v>
      </c>
      <c r="C4" s="17">
        <v>793.54</v>
      </c>
      <c r="D4" s="17">
        <v>793.54</v>
      </c>
      <c r="E4" t="s">
        <v>262</v>
      </c>
      <c r="F4" t="s">
        <v>268</v>
      </c>
    </row>
    <row r="5" spans="1:6" x14ac:dyDescent="0.25">
      <c r="A5">
        <v>2</v>
      </c>
      <c r="B5" s="15" t="s">
        <v>282</v>
      </c>
      <c r="C5" s="17">
        <v>924.12</v>
      </c>
      <c r="D5" s="17">
        <v>924.12</v>
      </c>
      <c r="E5" s="15" t="s">
        <v>262</v>
      </c>
      <c r="F5" s="15" t="s">
        <v>268</v>
      </c>
    </row>
    <row r="6" spans="1:6" x14ac:dyDescent="0.25">
      <c r="A6">
        <v>3</v>
      </c>
      <c r="B6" s="15" t="s">
        <v>282</v>
      </c>
      <c r="C6" s="17">
        <v>2466.63</v>
      </c>
      <c r="D6" s="17">
        <v>2466.63</v>
      </c>
      <c r="E6" s="15" t="s">
        <v>262</v>
      </c>
      <c r="F6" s="15" t="s">
        <v>268</v>
      </c>
    </row>
    <row r="7" spans="1:6" x14ac:dyDescent="0.25">
      <c r="A7">
        <v>4</v>
      </c>
      <c r="B7" s="15" t="s">
        <v>282</v>
      </c>
      <c r="C7" s="17">
        <v>2325.33</v>
      </c>
      <c r="D7" s="17">
        <v>2325.33</v>
      </c>
      <c r="E7" s="15" t="s">
        <v>262</v>
      </c>
      <c r="F7" s="15" t="s">
        <v>268</v>
      </c>
    </row>
    <row r="8" spans="1:6" x14ac:dyDescent="0.25">
      <c r="A8">
        <v>5</v>
      </c>
      <c r="B8" s="15" t="s">
        <v>282</v>
      </c>
      <c r="C8" s="17">
        <v>1641.42</v>
      </c>
      <c r="D8" s="17">
        <v>1641.42</v>
      </c>
      <c r="E8" s="15" t="s">
        <v>262</v>
      </c>
      <c r="F8" s="15" t="s">
        <v>268</v>
      </c>
    </row>
    <row r="9" spans="1:6" x14ac:dyDescent="0.25">
      <c r="A9">
        <v>6</v>
      </c>
      <c r="B9" s="15" t="s">
        <v>282</v>
      </c>
      <c r="C9" s="17">
        <v>1652.13</v>
      </c>
      <c r="D9" s="17">
        <v>1652.13</v>
      </c>
      <c r="E9" s="15" t="s">
        <v>262</v>
      </c>
      <c r="F9" s="15" t="s">
        <v>268</v>
      </c>
    </row>
    <row r="10" spans="1:6" x14ac:dyDescent="0.25">
      <c r="A10">
        <v>7</v>
      </c>
      <c r="B10" s="15" t="s">
        <v>282</v>
      </c>
      <c r="C10" s="17">
        <v>1652.13</v>
      </c>
      <c r="D10" s="17">
        <v>1652.13</v>
      </c>
      <c r="E10" s="15" t="s">
        <v>262</v>
      </c>
      <c r="F10" s="15" t="s">
        <v>268</v>
      </c>
    </row>
    <row r="11" spans="1:6" x14ac:dyDescent="0.25">
      <c r="A11">
        <v>8</v>
      </c>
      <c r="B11" s="15" t="s">
        <v>282</v>
      </c>
      <c r="C11" s="17">
        <v>1210.5</v>
      </c>
      <c r="D11" s="17">
        <v>1210.5</v>
      </c>
      <c r="E11" s="15" t="s">
        <v>262</v>
      </c>
      <c r="F11" s="15" t="s">
        <v>268</v>
      </c>
    </row>
    <row r="12" spans="1:6" x14ac:dyDescent="0.25">
      <c r="A12">
        <v>9</v>
      </c>
      <c r="B12" s="15" t="s">
        <v>282</v>
      </c>
      <c r="C12" s="17">
        <v>960.12</v>
      </c>
      <c r="D12" s="17">
        <v>960.12</v>
      </c>
      <c r="E12" s="15" t="s">
        <v>262</v>
      </c>
      <c r="F12" s="15" t="s">
        <v>268</v>
      </c>
    </row>
    <row r="13" spans="1:6" x14ac:dyDescent="0.25">
      <c r="A13">
        <v>10</v>
      </c>
      <c r="B13" s="15" t="s">
        <v>282</v>
      </c>
      <c r="C13" s="17">
        <v>1162.26</v>
      </c>
      <c r="D13" s="17">
        <v>1162.26</v>
      </c>
      <c r="E13" s="15" t="s">
        <v>262</v>
      </c>
      <c r="F13" s="15" t="s">
        <v>268</v>
      </c>
    </row>
    <row r="14" spans="1:6" x14ac:dyDescent="0.25">
      <c r="A14">
        <v>11</v>
      </c>
      <c r="B14" s="15" t="s">
        <v>282</v>
      </c>
      <c r="C14" s="17">
        <v>1162.26</v>
      </c>
      <c r="D14" s="17">
        <v>1162.26</v>
      </c>
      <c r="E14" s="15" t="s">
        <v>262</v>
      </c>
      <c r="F14" s="15" t="s">
        <v>268</v>
      </c>
    </row>
    <row r="15" spans="1:6" x14ac:dyDescent="0.25">
      <c r="A15">
        <v>12</v>
      </c>
      <c r="B15" s="15" t="s">
        <v>282</v>
      </c>
      <c r="C15" s="17">
        <v>1144.44</v>
      </c>
      <c r="D15" s="17">
        <v>1144.44</v>
      </c>
      <c r="E15" s="15" t="s">
        <v>262</v>
      </c>
      <c r="F15" s="15" t="s">
        <v>268</v>
      </c>
    </row>
    <row r="16" spans="1:6" x14ac:dyDescent="0.25">
      <c r="A16">
        <v>13</v>
      </c>
      <c r="B16" s="15" t="s">
        <v>282</v>
      </c>
      <c r="C16" s="17">
        <v>1841.85</v>
      </c>
      <c r="D16" s="17">
        <v>1841.85</v>
      </c>
      <c r="E16" s="15" t="s">
        <v>262</v>
      </c>
      <c r="F16" s="15" t="s">
        <v>268</v>
      </c>
    </row>
    <row r="17" spans="1:6" x14ac:dyDescent="0.25">
      <c r="A17">
        <v>14</v>
      </c>
      <c r="B17" s="15" t="s">
        <v>282</v>
      </c>
      <c r="C17" s="17">
        <v>9260.25</v>
      </c>
      <c r="D17" s="17">
        <v>9260.25</v>
      </c>
      <c r="E17" s="15" t="s">
        <v>262</v>
      </c>
      <c r="F17" s="15" t="s">
        <v>268</v>
      </c>
    </row>
    <row r="18" spans="1:6" x14ac:dyDescent="0.25">
      <c r="A18">
        <v>15</v>
      </c>
      <c r="B18" s="15" t="s">
        <v>282</v>
      </c>
      <c r="C18" s="17">
        <v>1637.73</v>
      </c>
      <c r="D18" s="17">
        <v>1637.73</v>
      </c>
      <c r="E18" s="15" t="s">
        <v>262</v>
      </c>
      <c r="F18" s="15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s="18" t="s">
        <v>275</v>
      </c>
      <c r="C5" s="18">
        <v>0</v>
      </c>
      <c r="D5" s="18">
        <v>0</v>
      </c>
      <c r="E5" s="18" t="s">
        <v>265</v>
      </c>
      <c r="F5" s="18" t="s">
        <v>265</v>
      </c>
    </row>
    <row r="6" spans="1:6" x14ac:dyDescent="0.25">
      <c r="A6">
        <v>3</v>
      </c>
      <c r="B6" s="18" t="s">
        <v>275</v>
      </c>
      <c r="C6" s="18">
        <v>0</v>
      </c>
      <c r="D6" s="18">
        <v>0</v>
      </c>
      <c r="E6" s="18" t="s">
        <v>265</v>
      </c>
      <c r="F6" s="18" t="s">
        <v>265</v>
      </c>
    </row>
    <row r="7" spans="1:6" x14ac:dyDescent="0.25">
      <c r="A7">
        <v>4</v>
      </c>
      <c r="B7" s="18" t="s">
        <v>275</v>
      </c>
      <c r="C7" s="18">
        <v>0</v>
      </c>
      <c r="D7" s="18">
        <v>0</v>
      </c>
      <c r="E7" s="18" t="s">
        <v>265</v>
      </c>
      <c r="F7" s="18" t="s">
        <v>265</v>
      </c>
    </row>
    <row r="8" spans="1:6" x14ac:dyDescent="0.25">
      <c r="A8">
        <v>5</v>
      </c>
      <c r="B8" s="18" t="s">
        <v>275</v>
      </c>
      <c r="C8" s="18">
        <v>0</v>
      </c>
      <c r="D8" s="18">
        <v>0</v>
      </c>
      <c r="E8" s="18" t="s">
        <v>265</v>
      </c>
      <c r="F8" s="18" t="s">
        <v>265</v>
      </c>
    </row>
    <row r="9" spans="1:6" x14ac:dyDescent="0.25">
      <c r="A9">
        <v>6</v>
      </c>
      <c r="B9" s="18" t="s">
        <v>275</v>
      </c>
      <c r="C9" s="18">
        <v>0</v>
      </c>
      <c r="D9" s="18">
        <v>0</v>
      </c>
      <c r="E9" s="18" t="s">
        <v>265</v>
      </c>
      <c r="F9" s="18" t="s">
        <v>265</v>
      </c>
    </row>
    <row r="10" spans="1:6" x14ac:dyDescent="0.25">
      <c r="A10">
        <v>7</v>
      </c>
      <c r="B10" s="18" t="s">
        <v>275</v>
      </c>
      <c r="C10" s="18">
        <v>0</v>
      </c>
      <c r="D10" s="18">
        <v>0</v>
      </c>
      <c r="E10" s="18" t="s">
        <v>265</v>
      </c>
      <c r="F10" s="18" t="s">
        <v>265</v>
      </c>
    </row>
    <row r="11" spans="1:6" x14ac:dyDescent="0.25">
      <c r="A11">
        <v>8</v>
      </c>
      <c r="B11" s="18" t="s">
        <v>275</v>
      </c>
      <c r="C11" s="18">
        <v>0</v>
      </c>
      <c r="D11" s="18">
        <v>0</v>
      </c>
      <c r="E11" s="18" t="s">
        <v>265</v>
      </c>
      <c r="F11" s="18" t="s">
        <v>265</v>
      </c>
    </row>
    <row r="12" spans="1:6" x14ac:dyDescent="0.25">
      <c r="A12">
        <v>9</v>
      </c>
      <c r="B12" s="18" t="s">
        <v>275</v>
      </c>
      <c r="C12" s="18">
        <v>0</v>
      </c>
      <c r="D12" s="18">
        <v>0</v>
      </c>
      <c r="E12" s="18" t="s">
        <v>265</v>
      </c>
      <c r="F12" s="18" t="s">
        <v>265</v>
      </c>
    </row>
    <row r="13" spans="1:6" x14ac:dyDescent="0.25">
      <c r="A13">
        <v>10</v>
      </c>
      <c r="B13" s="18" t="s">
        <v>275</v>
      </c>
      <c r="C13" s="18">
        <v>0</v>
      </c>
      <c r="D13" s="18">
        <v>0</v>
      </c>
      <c r="E13" s="18" t="s">
        <v>265</v>
      </c>
      <c r="F13" s="18" t="s">
        <v>265</v>
      </c>
    </row>
    <row r="14" spans="1:6" x14ac:dyDescent="0.25">
      <c r="A14">
        <v>11</v>
      </c>
      <c r="B14" s="18" t="s">
        <v>275</v>
      </c>
      <c r="C14" s="18">
        <v>0</v>
      </c>
      <c r="D14" s="18">
        <v>0</v>
      </c>
      <c r="E14" s="18" t="s">
        <v>265</v>
      </c>
      <c r="F14" s="18" t="s">
        <v>265</v>
      </c>
    </row>
    <row r="15" spans="1:6" x14ac:dyDescent="0.25">
      <c r="A15">
        <v>12</v>
      </c>
      <c r="B15" s="18" t="s">
        <v>275</v>
      </c>
      <c r="C15" s="18">
        <v>0</v>
      </c>
      <c r="D15" s="18">
        <v>0</v>
      </c>
      <c r="E15" s="18" t="s">
        <v>265</v>
      </c>
      <c r="F15" s="18" t="s">
        <v>265</v>
      </c>
    </row>
    <row r="16" spans="1:6" x14ac:dyDescent="0.25">
      <c r="A16">
        <v>13</v>
      </c>
      <c r="B16" s="18" t="s">
        <v>275</v>
      </c>
      <c r="C16" s="18">
        <v>0</v>
      </c>
      <c r="D16" s="18">
        <v>0</v>
      </c>
      <c r="E16" s="18" t="s">
        <v>265</v>
      </c>
      <c r="F16" s="18" t="s">
        <v>265</v>
      </c>
    </row>
    <row r="17" spans="1:6" x14ac:dyDescent="0.25">
      <c r="A17">
        <v>14</v>
      </c>
      <c r="B17" s="18" t="s">
        <v>275</v>
      </c>
      <c r="C17" s="18">
        <v>0</v>
      </c>
      <c r="D17" s="18">
        <v>0</v>
      </c>
      <c r="E17" s="18" t="s">
        <v>265</v>
      </c>
      <c r="F17" s="18" t="s">
        <v>265</v>
      </c>
    </row>
    <row r="18" spans="1:6" x14ac:dyDescent="0.25">
      <c r="A18">
        <v>15</v>
      </c>
      <c r="B18" s="18" t="s">
        <v>275</v>
      </c>
      <c r="C18" s="18">
        <v>0</v>
      </c>
      <c r="D18" s="18">
        <v>0</v>
      </c>
      <c r="E18" s="18" t="s">
        <v>265</v>
      </c>
      <c r="F18" s="18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>
        <v>0</v>
      </c>
      <c r="F4" t="s">
        <v>265</v>
      </c>
    </row>
    <row r="5" spans="1:6" x14ac:dyDescent="0.25">
      <c r="A5">
        <v>2</v>
      </c>
      <c r="B5" s="18" t="s">
        <v>276</v>
      </c>
      <c r="C5" s="18">
        <v>0</v>
      </c>
      <c r="D5" s="18">
        <v>0</v>
      </c>
      <c r="E5" s="18">
        <v>0</v>
      </c>
      <c r="F5" s="18" t="s">
        <v>265</v>
      </c>
    </row>
    <row r="6" spans="1:6" x14ac:dyDescent="0.25">
      <c r="A6">
        <v>3</v>
      </c>
      <c r="B6" s="18" t="s">
        <v>276</v>
      </c>
      <c r="C6" s="18">
        <v>0</v>
      </c>
      <c r="D6" s="18">
        <v>0</v>
      </c>
      <c r="E6" s="18">
        <v>0</v>
      </c>
      <c r="F6" s="18" t="s">
        <v>265</v>
      </c>
    </row>
    <row r="7" spans="1:6" x14ac:dyDescent="0.25">
      <c r="A7">
        <v>4</v>
      </c>
      <c r="B7" s="18" t="s">
        <v>276</v>
      </c>
      <c r="C7" s="18">
        <v>0</v>
      </c>
      <c r="D7" s="18">
        <v>0</v>
      </c>
      <c r="E7" s="18">
        <v>0</v>
      </c>
      <c r="F7" s="18" t="s">
        <v>265</v>
      </c>
    </row>
    <row r="8" spans="1:6" x14ac:dyDescent="0.25">
      <c r="A8">
        <v>5</v>
      </c>
      <c r="B8" s="18" t="s">
        <v>276</v>
      </c>
      <c r="C8" s="18">
        <v>0</v>
      </c>
      <c r="D8" s="18">
        <v>0</v>
      </c>
      <c r="E8" s="18">
        <v>0</v>
      </c>
      <c r="F8" s="18" t="s">
        <v>265</v>
      </c>
    </row>
    <row r="9" spans="1:6" x14ac:dyDescent="0.25">
      <c r="A9">
        <v>6</v>
      </c>
      <c r="B9" s="18" t="s">
        <v>276</v>
      </c>
      <c r="C9" s="18">
        <v>0</v>
      </c>
      <c r="D9" s="18">
        <v>0</v>
      </c>
      <c r="E9" s="18">
        <v>0</v>
      </c>
      <c r="F9" s="18" t="s">
        <v>265</v>
      </c>
    </row>
    <row r="10" spans="1:6" x14ac:dyDescent="0.25">
      <c r="A10">
        <v>7</v>
      </c>
      <c r="B10" s="18" t="s">
        <v>276</v>
      </c>
      <c r="C10" s="18">
        <v>0</v>
      </c>
      <c r="D10" s="18">
        <v>0</v>
      </c>
      <c r="E10" s="18">
        <v>0</v>
      </c>
      <c r="F10" s="18" t="s">
        <v>265</v>
      </c>
    </row>
    <row r="11" spans="1:6" x14ac:dyDescent="0.25">
      <c r="A11">
        <v>8</v>
      </c>
      <c r="B11" s="18" t="s">
        <v>276</v>
      </c>
      <c r="C11" s="18">
        <v>0</v>
      </c>
      <c r="D11" s="18">
        <v>0</v>
      </c>
      <c r="E11" s="18">
        <v>0</v>
      </c>
      <c r="F11" s="18" t="s">
        <v>265</v>
      </c>
    </row>
    <row r="12" spans="1:6" x14ac:dyDescent="0.25">
      <c r="A12">
        <v>9</v>
      </c>
      <c r="B12" s="18" t="s">
        <v>276</v>
      </c>
      <c r="C12" s="18">
        <v>0</v>
      </c>
      <c r="D12" s="18">
        <v>0</v>
      </c>
      <c r="E12" s="18">
        <v>0</v>
      </c>
      <c r="F12" s="18" t="s">
        <v>265</v>
      </c>
    </row>
    <row r="13" spans="1:6" x14ac:dyDescent="0.25">
      <c r="A13">
        <v>10</v>
      </c>
      <c r="B13" s="18" t="s">
        <v>276</v>
      </c>
      <c r="C13" s="18">
        <v>0</v>
      </c>
      <c r="D13" s="18">
        <v>0</v>
      </c>
      <c r="E13" s="18">
        <v>0</v>
      </c>
      <c r="F13" s="18" t="s">
        <v>265</v>
      </c>
    </row>
    <row r="14" spans="1:6" x14ac:dyDescent="0.25">
      <c r="A14">
        <v>11</v>
      </c>
      <c r="B14" s="18" t="s">
        <v>276</v>
      </c>
      <c r="C14" s="18">
        <v>0</v>
      </c>
      <c r="D14" s="18">
        <v>0</v>
      </c>
      <c r="E14" s="18">
        <v>0</v>
      </c>
      <c r="F14" s="18" t="s">
        <v>265</v>
      </c>
    </row>
    <row r="15" spans="1:6" x14ac:dyDescent="0.25">
      <c r="A15">
        <v>12</v>
      </c>
      <c r="B15" s="18" t="s">
        <v>276</v>
      </c>
      <c r="C15" s="18">
        <v>0</v>
      </c>
      <c r="D15" s="18">
        <v>0</v>
      </c>
      <c r="E15" s="18">
        <v>0</v>
      </c>
      <c r="F15" s="18" t="s">
        <v>265</v>
      </c>
    </row>
    <row r="16" spans="1:6" x14ac:dyDescent="0.25">
      <c r="A16">
        <v>13</v>
      </c>
      <c r="B16" s="18" t="s">
        <v>276</v>
      </c>
      <c r="C16" s="18">
        <v>0</v>
      </c>
      <c r="D16" s="18">
        <v>0</v>
      </c>
      <c r="E16" s="18">
        <v>0</v>
      </c>
      <c r="F16" s="18" t="s">
        <v>265</v>
      </c>
    </row>
    <row r="17" spans="1:6" x14ac:dyDescent="0.25">
      <c r="A17">
        <v>14</v>
      </c>
      <c r="B17" s="18" t="s">
        <v>276</v>
      </c>
      <c r="C17" s="18">
        <v>0</v>
      </c>
      <c r="D17" s="18">
        <v>0</v>
      </c>
      <c r="E17" s="18">
        <v>0</v>
      </c>
      <c r="F17" s="18" t="s">
        <v>265</v>
      </c>
    </row>
    <row r="18" spans="1:6" x14ac:dyDescent="0.25">
      <c r="A18">
        <v>15</v>
      </c>
      <c r="B18" s="18" t="s">
        <v>276</v>
      </c>
      <c r="C18" s="18">
        <v>0</v>
      </c>
      <c r="D18" s="18">
        <v>0</v>
      </c>
      <c r="E18" s="18">
        <v>0</v>
      </c>
      <c r="F18" s="18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:XF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270</v>
      </c>
      <c r="F4" t="s">
        <v>269</v>
      </c>
    </row>
    <row r="5" spans="1:6" x14ac:dyDescent="0.25">
      <c r="A5">
        <v>2</v>
      </c>
      <c r="B5" s="18" t="s">
        <v>274</v>
      </c>
      <c r="C5" s="18">
        <v>0</v>
      </c>
      <c r="D5" s="18">
        <v>0</v>
      </c>
      <c r="E5" s="18" t="s">
        <v>270</v>
      </c>
      <c r="F5" s="18" t="s">
        <v>269</v>
      </c>
    </row>
    <row r="6" spans="1:6" x14ac:dyDescent="0.25">
      <c r="A6">
        <v>3</v>
      </c>
      <c r="B6" s="18" t="s">
        <v>274</v>
      </c>
      <c r="C6" s="18">
        <v>0</v>
      </c>
      <c r="D6" s="18">
        <v>0</v>
      </c>
      <c r="E6" s="18" t="s">
        <v>270</v>
      </c>
      <c r="F6" s="18" t="s">
        <v>269</v>
      </c>
    </row>
    <row r="7" spans="1:6" x14ac:dyDescent="0.25">
      <c r="A7">
        <v>4</v>
      </c>
      <c r="B7" s="18" t="s">
        <v>274</v>
      </c>
      <c r="C7" s="18">
        <v>0</v>
      </c>
      <c r="D7" s="18">
        <v>0</v>
      </c>
      <c r="E7" s="18" t="s">
        <v>270</v>
      </c>
      <c r="F7" s="18" t="s">
        <v>269</v>
      </c>
    </row>
    <row r="8" spans="1:6" x14ac:dyDescent="0.25">
      <c r="A8">
        <v>5</v>
      </c>
      <c r="B8" s="18" t="s">
        <v>274</v>
      </c>
      <c r="C8" s="18">
        <v>0</v>
      </c>
      <c r="D8" s="18">
        <v>0</v>
      </c>
      <c r="E8" s="18" t="s">
        <v>270</v>
      </c>
      <c r="F8" s="18" t="s">
        <v>269</v>
      </c>
    </row>
    <row r="9" spans="1:6" x14ac:dyDescent="0.25">
      <c r="A9">
        <v>6</v>
      </c>
      <c r="B9" s="18" t="s">
        <v>274</v>
      </c>
      <c r="C9" s="18">
        <v>0</v>
      </c>
      <c r="D9" s="18">
        <v>0</v>
      </c>
      <c r="E9" s="18" t="s">
        <v>270</v>
      </c>
      <c r="F9" s="18" t="s">
        <v>269</v>
      </c>
    </row>
    <row r="10" spans="1:6" x14ac:dyDescent="0.25">
      <c r="A10">
        <v>7</v>
      </c>
      <c r="B10" s="18" t="s">
        <v>274</v>
      </c>
      <c r="C10" s="18">
        <v>0</v>
      </c>
      <c r="D10" s="18">
        <v>0</v>
      </c>
      <c r="E10" s="18" t="s">
        <v>270</v>
      </c>
      <c r="F10" s="18" t="s">
        <v>269</v>
      </c>
    </row>
    <row r="11" spans="1:6" x14ac:dyDescent="0.25">
      <c r="A11">
        <v>8</v>
      </c>
      <c r="B11" s="18" t="s">
        <v>274</v>
      </c>
      <c r="C11" s="18">
        <v>0</v>
      </c>
      <c r="D11" s="18">
        <v>0</v>
      </c>
      <c r="E11" s="18" t="s">
        <v>270</v>
      </c>
      <c r="F11" s="18" t="s">
        <v>269</v>
      </c>
    </row>
    <row r="12" spans="1:6" x14ac:dyDescent="0.25">
      <c r="A12">
        <v>9</v>
      </c>
      <c r="B12" s="18" t="s">
        <v>274</v>
      </c>
      <c r="C12" s="18">
        <v>0</v>
      </c>
      <c r="D12" s="18">
        <v>0</v>
      </c>
      <c r="E12" s="18" t="s">
        <v>270</v>
      </c>
      <c r="F12" s="18" t="s">
        <v>269</v>
      </c>
    </row>
    <row r="13" spans="1:6" x14ac:dyDescent="0.25">
      <c r="A13">
        <v>10</v>
      </c>
      <c r="B13" s="18" t="s">
        <v>274</v>
      </c>
      <c r="C13" s="18">
        <v>0</v>
      </c>
      <c r="D13" s="18">
        <v>0</v>
      </c>
      <c r="E13" s="18" t="s">
        <v>270</v>
      </c>
      <c r="F13" s="18" t="s">
        <v>269</v>
      </c>
    </row>
    <row r="14" spans="1:6" x14ac:dyDescent="0.25">
      <c r="A14">
        <v>11</v>
      </c>
      <c r="B14" s="18" t="s">
        <v>274</v>
      </c>
      <c r="C14" s="18">
        <v>0</v>
      </c>
      <c r="D14" s="18">
        <v>0</v>
      </c>
      <c r="E14" s="18" t="s">
        <v>270</v>
      </c>
      <c r="F14" s="18" t="s">
        <v>269</v>
      </c>
    </row>
    <row r="15" spans="1:6" x14ac:dyDescent="0.25">
      <c r="A15">
        <v>12</v>
      </c>
      <c r="B15" s="18" t="s">
        <v>274</v>
      </c>
      <c r="C15" s="18">
        <v>0</v>
      </c>
      <c r="D15" s="18">
        <v>0</v>
      </c>
      <c r="E15" s="18" t="s">
        <v>270</v>
      </c>
      <c r="F15" s="18" t="s">
        <v>269</v>
      </c>
    </row>
    <row r="16" spans="1:6" x14ac:dyDescent="0.25">
      <c r="A16">
        <v>13</v>
      </c>
      <c r="B16" s="18" t="s">
        <v>274</v>
      </c>
      <c r="C16" s="18">
        <v>0</v>
      </c>
      <c r="D16" s="18">
        <v>0</v>
      </c>
      <c r="E16" s="18" t="s">
        <v>270</v>
      </c>
      <c r="F16" s="18" t="s">
        <v>269</v>
      </c>
    </row>
    <row r="17" spans="1:6" x14ac:dyDescent="0.25">
      <c r="A17">
        <v>14</v>
      </c>
      <c r="B17" s="18" t="s">
        <v>274</v>
      </c>
      <c r="C17" s="18">
        <v>0</v>
      </c>
      <c r="D17" s="18">
        <v>0</v>
      </c>
      <c r="E17" s="18" t="s">
        <v>270</v>
      </c>
      <c r="F17" s="18" t="s">
        <v>269</v>
      </c>
    </row>
    <row r="18" spans="1:6" x14ac:dyDescent="0.25">
      <c r="A18">
        <v>15</v>
      </c>
      <c r="B18" s="18" t="s">
        <v>274</v>
      </c>
      <c r="C18" s="18">
        <v>0</v>
      </c>
      <c r="D18" s="18">
        <v>0</v>
      </c>
      <c r="E18" s="18" t="s">
        <v>270</v>
      </c>
      <c r="F18" s="18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21" sqref="A21:XF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291</v>
      </c>
      <c r="C4" s="17">
        <v>734.23</v>
      </c>
      <c r="D4" s="17">
        <f>C4</f>
        <v>734.23</v>
      </c>
      <c r="E4" t="s">
        <v>267</v>
      </c>
      <c r="F4" t="s">
        <v>271</v>
      </c>
    </row>
    <row r="5" spans="1:6" x14ac:dyDescent="0.25">
      <c r="A5">
        <v>2</v>
      </c>
      <c r="B5" s="19" t="s">
        <v>291</v>
      </c>
      <c r="C5" s="17">
        <v>1856.68</v>
      </c>
      <c r="D5" s="17">
        <f t="shared" ref="D5:D18" si="0">C5</f>
        <v>1856.68</v>
      </c>
      <c r="E5" s="20" t="s">
        <v>267</v>
      </c>
      <c r="F5" s="16" t="s">
        <v>271</v>
      </c>
    </row>
    <row r="6" spans="1:6" x14ac:dyDescent="0.25">
      <c r="A6">
        <v>3</v>
      </c>
      <c r="B6" s="19" t="s">
        <v>291</v>
      </c>
      <c r="C6" s="17">
        <v>7913.4</v>
      </c>
      <c r="D6" s="17">
        <f t="shared" si="0"/>
        <v>7913.4</v>
      </c>
      <c r="E6" s="20" t="s">
        <v>267</v>
      </c>
      <c r="F6" s="16" t="s">
        <v>271</v>
      </c>
    </row>
    <row r="7" spans="1:6" x14ac:dyDescent="0.25">
      <c r="A7">
        <v>4</v>
      </c>
      <c r="B7" s="19" t="s">
        <v>291</v>
      </c>
      <c r="C7" s="17">
        <v>7460.1</v>
      </c>
      <c r="D7" s="17">
        <f t="shared" si="0"/>
        <v>7460.1</v>
      </c>
      <c r="E7" s="20" t="s">
        <v>267</v>
      </c>
      <c r="F7" s="16" t="s">
        <v>271</v>
      </c>
    </row>
    <row r="8" spans="1:6" x14ac:dyDescent="0.25">
      <c r="A8">
        <v>5</v>
      </c>
      <c r="B8" s="19" t="s">
        <v>291</v>
      </c>
      <c r="C8" s="17">
        <v>5265.9</v>
      </c>
      <c r="D8" s="17">
        <f t="shared" si="0"/>
        <v>5265.9</v>
      </c>
      <c r="E8" s="20" t="s">
        <v>267</v>
      </c>
      <c r="F8" s="16" t="s">
        <v>271</v>
      </c>
    </row>
    <row r="9" spans="1:6" x14ac:dyDescent="0.25">
      <c r="A9">
        <v>6</v>
      </c>
      <c r="B9" s="19" t="s">
        <v>291</v>
      </c>
      <c r="C9" s="17">
        <v>5300.4</v>
      </c>
      <c r="D9" s="17">
        <f t="shared" si="0"/>
        <v>5300.4</v>
      </c>
      <c r="E9" s="20" t="s">
        <v>267</v>
      </c>
      <c r="F9" s="16" t="s">
        <v>271</v>
      </c>
    </row>
    <row r="10" spans="1:6" x14ac:dyDescent="0.25">
      <c r="A10">
        <v>7</v>
      </c>
      <c r="B10" s="19" t="s">
        <v>291</v>
      </c>
      <c r="C10" s="17">
        <v>5300.4</v>
      </c>
      <c r="D10" s="17">
        <f t="shared" si="0"/>
        <v>5300.4</v>
      </c>
      <c r="E10" s="20" t="s">
        <v>267</v>
      </c>
      <c r="F10" s="16" t="s">
        <v>271</v>
      </c>
    </row>
    <row r="11" spans="1:6" x14ac:dyDescent="0.25">
      <c r="A11">
        <v>8</v>
      </c>
      <c r="B11" s="19" t="s">
        <v>291</v>
      </c>
      <c r="C11" s="17">
        <v>3883.5</v>
      </c>
      <c r="D11" s="17">
        <f t="shared" si="0"/>
        <v>3883.5</v>
      </c>
      <c r="E11" s="20" t="s">
        <v>267</v>
      </c>
      <c r="F11" s="16" t="s">
        <v>271</v>
      </c>
    </row>
    <row r="12" spans="1:6" x14ac:dyDescent="0.25">
      <c r="A12">
        <v>9</v>
      </c>
      <c r="B12" s="19" t="s">
        <v>291</v>
      </c>
      <c r="C12" s="17">
        <v>3080.4</v>
      </c>
      <c r="D12" s="17">
        <f t="shared" si="0"/>
        <v>3080.4</v>
      </c>
      <c r="E12" s="20" t="s">
        <v>267</v>
      </c>
      <c r="F12" s="16" t="s">
        <v>271</v>
      </c>
    </row>
    <row r="13" spans="1:6" x14ac:dyDescent="0.25">
      <c r="A13">
        <v>10</v>
      </c>
      <c r="B13" s="19" t="s">
        <v>291</v>
      </c>
      <c r="C13" s="17">
        <v>3728.7</v>
      </c>
      <c r="D13" s="17">
        <f t="shared" si="0"/>
        <v>3728.7</v>
      </c>
      <c r="E13" s="20" t="s">
        <v>267</v>
      </c>
      <c r="F13" s="16" t="s">
        <v>271</v>
      </c>
    </row>
    <row r="14" spans="1:6" x14ac:dyDescent="0.25">
      <c r="A14">
        <v>11</v>
      </c>
      <c r="B14" s="19" t="s">
        <v>291</v>
      </c>
      <c r="C14" s="17">
        <v>3728.7</v>
      </c>
      <c r="D14" s="17">
        <f t="shared" si="0"/>
        <v>3728.7</v>
      </c>
      <c r="E14" s="20" t="s">
        <v>267</v>
      </c>
      <c r="F14" s="16" t="s">
        <v>271</v>
      </c>
    </row>
    <row r="15" spans="1:6" x14ac:dyDescent="0.25">
      <c r="A15">
        <v>12</v>
      </c>
      <c r="B15" s="19" t="s">
        <v>291</v>
      </c>
      <c r="C15" s="17">
        <v>3671.7</v>
      </c>
      <c r="D15" s="17">
        <f t="shared" si="0"/>
        <v>3671.7</v>
      </c>
      <c r="E15" s="20" t="s">
        <v>267</v>
      </c>
      <c r="F15" s="16" t="s">
        <v>271</v>
      </c>
    </row>
    <row r="16" spans="1:6" x14ac:dyDescent="0.25">
      <c r="A16">
        <v>13</v>
      </c>
      <c r="B16" s="19" t="s">
        <v>291</v>
      </c>
      <c r="C16" s="17">
        <v>5909.1</v>
      </c>
      <c r="D16" s="17">
        <f t="shared" si="0"/>
        <v>5909.1</v>
      </c>
      <c r="E16" s="20" t="s">
        <v>267</v>
      </c>
      <c r="F16" s="16" t="s">
        <v>271</v>
      </c>
    </row>
    <row r="17" spans="1:6" x14ac:dyDescent="0.25">
      <c r="A17">
        <v>14</v>
      </c>
      <c r="B17" s="19" t="s">
        <v>291</v>
      </c>
      <c r="C17" s="17">
        <v>683.6</v>
      </c>
      <c r="D17" s="17">
        <f t="shared" si="0"/>
        <v>683.6</v>
      </c>
      <c r="E17" s="20" t="s">
        <v>267</v>
      </c>
      <c r="F17" s="16" t="s">
        <v>271</v>
      </c>
    </row>
    <row r="18" spans="1:6" x14ac:dyDescent="0.25">
      <c r="A18">
        <v>15</v>
      </c>
      <c r="B18" s="19" t="s">
        <v>291</v>
      </c>
      <c r="C18" s="17">
        <v>5254.2</v>
      </c>
      <c r="D18" s="17">
        <f t="shared" si="0"/>
        <v>5254.2</v>
      </c>
      <c r="E18" s="20" t="s">
        <v>267</v>
      </c>
      <c r="F18" s="16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6" customFormat="1" x14ac:dyDescent="0.25">
      <c r="A4" s="6">
        <v>1</v>
      </c>
      <c r="B4" s="6" t="s">
        <v>274</v>
      </c>
      <c r="C4" s="6">
        <v>0</v>
      </c>
      <c r="D4" s="6">
        <f>C4</f>
        <v>0</v>
      </c>
      <c r="E4" s="6" t="s">
        <v>267</v>
      </c>
      <c r="F4" s="6" t="s">
        <v>269</v>
      </c>
    </row>
    <row r="5" spans="1:6" x14ac:dyDescent="0.25">
      <c r="A5">
        <v>2</v>
      </c>
      <c r="B5" s="6" t="s">
        <v>274</v>
      </c>
      <c r="C5" s="6">
        <v>0</v>
      </c>
      <c r="D5" s="6">
        <f t="shared" ref="D5:D18" si="0">C5</f>
        <v>0</v>
      </c>
      <c r="E5" s="6" t="s">
        <v>267</v>
      </c>
      <c r="F5" s="6" t="s">
        <v>269</v>
      </c>
    </row>
    <row r="6" spans="1:6" x14ac:dyDescent="0.25">
      <c r="A6">
        <v>3</v>
      </c>
      <c r="B6" s="6" t="s">
        <v>274</v>
      </c>
      <c r="C6" s="6">
        <v>0</v>
      </c>
      <c r="D6" s="6">
        <f t="shared" si="0"/>
        <v>0</v>
      </c>
      <c r="E6" s="6" t="s">
        <v>267</v>
      </c>
      <c r="F6" s="6" t="s">
        <v>269</v>
      </c>
    </row>
    <row r="7" spans="1:6" x14ac:dyDescent="0.25">
      <c r="A7">
        <v>4</v>
      </c>
      <c r="B7" s="6" t="s">
        <v>274</v>
      </c>
      <c r="C7" s="6">
        <v>0</v>
      </c>
      <c r="D7" s="6">
        <f t="shared" si="0"/>
        <v>0</v>
      </c>
      <c r="E7" s="6" t="s">
        <v>267</v>
      </c>
      <c r="F7" s="6" t="s">
        <v>269</v>
      </c>
    </row>
    <row r="8" spans="1:6" x14ac:dyDescent="0.25">
      <c r="A8">
        <v>5</v>
      </c>
      <c r="B8" s="6" t="s">
        <v>274</v>
      </c>
      <c r="C8" s="6">
        <v>0</v>
      </c>
      <c r="D8" s="6">
        <f t="shared" si="0"/>
        <v>0</v>
      </c>
      <c r="E8" s="6" t="s">
        <v>267</v>
      </c>
      <c r="F8" s="6" t="s">
        <v>269</v>
      </c>
    </row>
    <row r="9" spans="1:6" x14ac:dyDescent="0.25">
      <c r="A9">
        <v>6</v>
      </c>
      <c r="B9" s="6" t="s">
        <v>274</v>
      </c>
      <c r="C9" s="6">
        <v>0</v>
      </c>
      <c r="D9" s="6">
        <f t="shared" si="0"/>
        <v>0</v>
      </c>
      <c r="E9" s="6" t="s">
        <v>267</v>
      </c>
      <c r="F9" s="6" t="s">
        <v>269</v>
      </c>
    </row>
    <row r="10" spans="1:6" x14ac:dyDescent="0.25">
      <c r="A10">
        <v>7</v>
      </c>
      <c r="B10" s="6" t="s">
        <v>274</v>
      </c>
      <c r="C10" s="6">
        <v>0</v>
      </c>
      <c r="D10" s="6">
        <f t="shared" si="0"/>
        <v>0</v>
      </c>
      <c r="E10" s="6" t="s">
        <v>267</v>
      </c>
      <c r="F10" s="6" t="s">
        <v>269</v>
      </c>
    </row>
    <row r="11" spans="1:6" x14ac:dyDescent="0.25">
      <c r="A11">
        <v>8</v>
      </c>
      <c r="B11" s="6" t="s">
        <v>274</v>
      </c>
      <c r="C11" s="6">
        <v>0</v>
      </c>
      <c r="D11" s="6">
        <f t="shared" si="0"/>
        <v>0</v>
      </c>
      <c r="E11" s="6" t="s">
        <v>267</v>
      </c>
      <c r="F11" s="6" t="s">
        <v>269</v>
      </c>
    </row>
    <row r="12" spans="1:6" x14ac:dyDescent="0.25">
      <c r="A12">
        <v>9</v>
      </c>
      <c r="B12" s="6" t="s">
        <v>274</v>
      </c>
      <c r="C12" s="6">
        <v>0</v>
      </c>
      <c r="D12" s="6">
        <f t="shared" si="0"/>
        <v>0</v>
      </c>
      <c r="E12" s="6" t="s">
        <v>267</v>
      </c>
      <c r="F12" s="6" t="s">
        <v>269</v>
      </c>
    </row>
    <row r="13" spans="1:6" x14ac:dyDescent="0.25">
      <c r="A13">
        <v>10</v>
      </c>
      <c r="B13" s="6" t="s">
        <v>274</v>
      </c>
      <c r="C13" s="6">
        <v>0</v>
      </c>
      <c r="D13" s="6">
        <f t="shared" si="0"/>
        <v>0</v>
      </c>
      <c r="E13" s="6" t="s">
        <v>267</v>
      </c>
      <c r="F13" s="6" t="s">
        <v>269</v>
      </c>
    </row>
    <row r="14" spans="1:6" x14ac:dyDescent="0.25">
      <c r="A14">
        <v>11</v>
      </c>
      <c r="B14" s="6" t="s">
        <v>274</v>
      </c>
      <c r="C14" s="6">
        <v>0</v>
      </c>
      <c r="D14" s="6">
        <f t="shared" si="0"/>
        <v>0</v>
      </c>
      <c r="E14" s="6" t="s">
        <v>267</v>
      </c>
      <c r="F14" s="6" t="s">
        <v>269</v>
      </c>
    </row>
    <row r="15" spans="1:6" x14ac:dyDescent="0.25">
      <c r="A15">
        <v>12</v>
      </c>
      <c r="B15" s="6" t="s">
        <v>274</v>
      </c>
      <c r="C15" s="6">
        <v>0</v>
      </c>
      <c r="D15" s="6">
        <f t="shared" si="0"/>
        <v>0</v>
      </c>
      <c r="E15" s="6" t="s">
        <v>267</v>
      </c>
      <c r="F15" s="6" t="s">
        <v>269</v>
      </c>
    </row>
    <row r="16" spans="1:6" x14ac:dyDescent="0.25">
      <c r="A16">
        <v>13</v>
      </c>
      <c r="B16" s="6" t="s">
        <v>274</v>
      </c>
      <c r="C16" s="6">
        <v>0</v>
      </c>
      <c r="D16" s="6">
        <f t="shared" si="0"/>
        <v>0</v>
      </c>
      <c r="E16" s="6" t="s">
        <v>267</v>
      </c>
      <c r="F16" s="6" t="s">
        <v>269</v>
      </c>
    </row>
    <row r="17" spans="1:6" x14ac:dyDescent="0.25">
      <c r="A17">
        <v>14</v>
      </c>
      <c r="B17" s="6" t="s">
        <v>274</v>
      </c>
      <c r="C17" s="6">
        <v>0</v>
      </c>
      <c r="D17" s="6">
        <f t="shared" si="0"/>
        <v>0</v>
      </c>
      <c r="E17" s="6" t="s">
        <v>267</v>
      </c>
      <c r="F17" s="6" t="s">
        <v>269</v>
      </c>
    </row>
    <row r="18" spans="1:6" x14ac:dyDescent="0.25">
      <c r="A18">
        <v>15</v>
      </c>
      <c r="B18" s="6" t="s">
        <v>274</v>
      </c>
      <c r="C18" s="6">
        <v>0</v>
      </c>
      <c r="D18" s="6">
        <f t="shared" si="0"/>
        <v>0</v>
      </c>
      <c r="E18" s="6" t="s">
        <v>267</v>
      </c>
      <c r="F18" s="6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11" t="s">
        <v>277</v>
      </c>
      <c r="C4">
        <v>0</v>
      </c>
      <c r="D4">
        <v>0</v>
      </c>
      <c r="E4" t="s">
        <v>265</v>
      </c>
      <c r="F4" t="s">
        <v>265</v>
      </c>
    </row>
    <row r="5" spans="1:6" x14ac:dyDescent="0.25">
      <c r="A5">
        <v>2</v>
      </c>
      <c r="B5" s="18" t="s">
        <v>277</v>
      </c>
      <c r="C5" s="18">
        <v>0</v>
      </c>
      <c r="D5" s="18">
        <v>0</v>
      </c>
      <c r="E5" s="18" t="s">
        <v>265</v>
      </c>
      <c r="F5" s="18" t="s">
        <v>265</v>
      </c>
    </row>
    <row r="6" spans="1:6" x14ac:dyDescent="0.25">
      <c r="A6">
        <v>3</v>
      </c>
      <c r="B6" s="18" t="s">
        <v>277</v>
      </c>
      <c r="C6" s="18">
        <v>0</v>
      </c>
      <c r="D6" s="18">
        <v>0</v>
      </c>
      <c r="E6" s="18" t="s">
        <v>265</v>
      </c>
      <c r="F6" s="18" t="s">
        <v>265</v>
      </c>
    </row>
    <row r="7" spans="1:6" x14ac:dyDescent="0.25">
      <c r="A7">
        <v>4</v>
      </c>
      <c r="B7" s="18" t="s">
        <v>277</v>
      </c>
      <c r="C7" s="18">
        <v>0</v>
      </c>
      <c r="D7" s="18">
        <v>0</v>
      </c>
      <c r="E7" s="18" t="s">
        <v>265</v>
      </c>
      <c r="F7" s="18" t="s">
        <v>265</v>
      </c>
    </row>
    <row r="8" spans="1:6" x14ac:dyDescent="0.25">
      <c r="A8">
        <v>5</v>
      </c>
      <c r="B8" s="18" t="s">
        <v>277</v>
      </c>
      <c r="C8" s="18">
        <v>0</v>
      </c>
      <c r="D8" s="18">
        <v>0</v>
      </c>
      <c r="E8" s="18" t="s">
        <v>265</v>
      </c>
      <c r="F8" s="18" t="s">
        <v>265</v>
      </c>
    </row>
    <row r="9" spans="1:6" x14ac:dyDescent="0.25">
      <c r="A9">
        <v>6</v>
      </c>
      <c r="B9" s="18" t="s">
        <v>277</v>
      </c>
      <c r="C9" s="18">
        <v>0</v>
      </c>
      <c r="D9" s="18">
        <v>0</v>
      </c>
      <c r="E9" s="18" t="s">
        <v>265</v>
      </c>
      <c r="F9" s="18" t="s">
        <v>265</v>
      </c>
    </row>
    <row r="10" spans="1:6" x14ac:dyDescent="0.25">
      <c r="A10">
        <v>7</v>
      </c>
      <c r="B10" s="18" t="s">
        <v>277</v>
      </c>
      <c r="C10" s="18">
        <v>0</v>
      </c>
      <c r="D10" s="18">
        <v>0</v>
      </c>
      <c r="E10" s="18" t="s">
        <v>265</v>
      </c>
      <c r="F10" s="18" t="s">
        <v>265</v>
      </c>
    </row>
    <row r="11" spans="1:6" x14ac:dyDescent="0.25">
      <c r="A11">
        <v>8</v>
      </c>
      <c r="B11" s="18" t="s">
        <v>277</v>
      </c>
      <c r="C11" s="18">
        <v>0</v>
      </c>
      <c r="D11" s="18">
        <v>0</v>
      </c>
      <c r="E11" s="18" t="s">
        <v>265</v>
      </c>
      <c r="F11" s="18" t="s">
        <v>265</v>
      </c>
    </row>
    <row r="12" spans="1:6" x14ac:dyDescent="0.25">
      <c r="A12">
        <v>9</v>
      </c>
      <c r="B12" s="18" t="s">
        <v>277</v>
      </c>
      <c r="C12" s="18">
        <v>0</v>
      </c>
      <c r="D12" s="18">
        <v>0</v>
      </c>
      <c r="E12" s="18" t="s">
        <v>265</v>
      </c>
      <c r="F12" s="18" t="s">
        <v>265</v>
      </c>
    </row>
    <row r="13" spans="1:6" x14ac:dyDescent="0.25">
      <c r="A13">
        <v>10</v>
      </c>
      <c r="B13" s="18" t="s">
        <v>277</v>
      </c>
      <c r="C13" s="18">
        <v>0</v>
      </c>
      <c r="D13" s="18">
        <v>0</v>
      </c>
      <c r="E13" s="18" t="s">
        <v>265</v>
      </c>
      <c r="F13" s="18" t="s">
        <v>265</v>
      </c>
    </row>
    <row r="14" spans="1:6" x14ac:dyDescent="0.25">
      <c r="A14">
        <v>11</v>
      </c>
      <c r="B14" s="18" t="s">
        <v>277</v>
      </c>
      <c r="C14" s="18">
        <v>0</v>
      </c>
      <c r="D14" s="18">
        <v>0</v>
      </c>
      <c r="E14" s="18" t="s">
        <v>265</v>
      </c>
      <c r="F14" s="18" t="s">
        <v>265</v>
      </c>
    </row>
    <row r="15" spans="1:6" x14ac:dyDescent="0.25">
      <c r="A15">
        <v>12</v>
      </c>
      <c r="B15" s="18" t="s">
        <v>277</v>
      </c>
      <c r="C15" s="18">
        <v>0</v>
      </c>
      <c r="D15" s="18">
        <v>0</v>
      </c>
      <c r="E15" s="18" t="s">
        <v>265</v>
      </c>
      <c r="F15" s="18" t="s">
        <v>265</v>
      </c>
    </row>
    <row r="16" spans="1:6" x14ac:dyDescent="0.25">
      <c r="A16">
        <v>13</v>
      </c>
      <c r="B16" s="18" t="s">
        <v>277</v>
      </c>
      <c r="C16" s="18">
        <v>0</v>
      </c>
      <c r="D16" s="18">
        <v>0</v>
      </c>
      <c r="E16" s="18" t="s">
        <v>265</v>
      </c>
      <c r="F16" s="18" t="s">
        <v>265</v>
      </c>
    </row>
    <row r="17" spans="1:6" x14ac:dyDescent="0.25">
      <c r="A17">
        <v>14</v>
      </c>
      <c r="B17" s="18" t="s">
        <v>277</v>
      </c>
      <c r="C17" s="18">
        <v>0</v>
      </c>
      <c r="D17" s="18">
        <v>0</v>
      </c>
      <c r="E17" s="18" t="s">
        <v>265</v>
      </c>
      <c r="F17" s="18" t="s">
        <v>265</v>
      </c>
    </row>
    <row r="18" spans="1:6" x14ac:dyDescent="0.25">
      <c r="A18">
        <v>15</v>
      </c>
      <c r="B18" s="18" t="s">
        <v>277</v>
      </c>
      <c r="C18" s="18">
        <v>0</v>
      </c>
      <c r="D18" s="18">
        <v>0</v>
      </c>
      <c r="E18" s="18" t="s">
        <v>265</v>
      </c>
      <c r="F18" s="18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11" t="s">
        <v>265</v>
      </c>
      <c r="C4" t="s">
        <v>269</v>
      </c>
    </row>
    <row r="5" spans="1:3" x14ac:dyDescent="0.25">
      <c r="A5">
        <v>2</v>
      </c>
      <c r="B5" s="18" t="s">
        <v>265</v>
      </c>
      <c r="C5" s="18" t="s">
        <v>269</v>
      </c>
    </row>
    <row r="6" spans="1:3" x14ac:dyDescent="0.25">
      <c r="A6">
        <v>3</v>
      </c>
      <c r="B6" s="18" t="s">
        <v>265</v>
      </c>
      <c r="C6" s="18" t="s">
        <v>269</v>
      </c>
    </row>
    <row r="7" spans="1:3" x14ac:dyDescent="0.25">
      <c r="A7">
        <v>4</v>
      </c>
      <c r="B7" s="18" t="s">
        <v>265</v>
      </c>
      <c r="C7" s="18" t="s">
        <v>269</v>
      </c>
    </row>
    <row r="8" spans="1:3" x14ac:dyDescent="0.25">
      <c r="A8">
        <v>5</v>
      </c>
      <c r="B8" s="18" t="s">
        <v>265</v>
      </c>
      <c r="C8" s="18" t="s">
        <v>269</v>
      </c>
    </row>
    <row r="9" spans="1:3" x14ac:dyDescent="0.25">
      <c r="A9">
        <v>6</v>
      </c>
      <c r="B9" s="18" t="s">
        <v>265</v>
      </c>
      <c r="C9" s="18" t="s">
        <v>269</v>
      </c>
    </row>
    <row r="10" spans="1:3" x14ac:dyDescent="0.25">
      <c r="A10">
        <v>7</v>
      </c>
      <c r="B10" s="18" t="s">
        <v>265</v>
      </c>
      <c r="C10" s="18" t="s">
        <v>269</v>
      </c>
    </row>
    <row r="11" spans="1:3" x14ac:dyDescent="0.25">
      <c r="A11">
        <v>8</v>
      </c>
      <c r="B11" s="18" t="s">
        <v>265</v>
      </c>
      <c r="C11" s="18" t="s">
        <v>269</v>
      </c>
    </row>
    <row r="12" spans="1:3" x14ac:dyDescent="0.25">
      <c r="A12">
        <v>9</v>
      </c>
      <c r="B12" s="18" t="s">
        <v>265</v>
      </c>
      <c r="C12" s="18" t="s">
        <v>269</v>
      </c>
    </row>
    <row r="13" spans="1:3" x14ac:dyDescent="0.25">
      <c r="A13">
        <v>10</v>
      </c>
      <c r="B13" s="18" t="s">
        <v>265</v>
      </c>
      <c r="C13" s="18" t="s">
        <v>269</v>
      </c>
    </row>
    <row r="14" spans="1:3" x14ac:dyDescent="0.25">
      <c r="A14">
        <v>11</v>
      </c>
      <c r="B14" s="18" t="s">
        <v>265</v>
      </c>
      <c r="C14" s="18" t="s">
        <v>269</v>
      </c>
    </row>
    <row r="15" spans="1:3" x14ac:dyDescent="0.25">
      <c r="A15">
        <v>12</v>
      </c>
      <c r="B15" s="18" t="s">
        <v>265</v>
      </c>
      <c r="C15" s="18" t="s">
        <v>269</v>
      </c>
    </row>
    <row r="16" spans="1:3" x14ac:dyDescent="0.25">
      <c r="A16">
        <v>13</v>
      </c>
      <c r="B16" s="18" t="s">
        <v>265</v>
      </c>
      <c r="C16" s="18" t="s">
        <v>269</v>
      </c>
    </row>
    <row r="17" spans="1:3" x14ac:dyDescent="0.25">
      <c r="A17">
        <v>14</v>
      </c>
      <c r="B17" s="18" t="s">
        <v>265</v>
      </c>
      <c r="C17" s="18" t="s">
        <v>269</v>
      </c>
    </row>
    <row r="18" spans="1:3" x14ac:dyDescent="0.25">
      <c r="A18">
        <v>15</v>
      </c>
      <c r="B18" s="18" t="s">
        <v>265</v>
      </c>
      <c r="C18" s="18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cp:lastPrinted>2021-07-12T22:24:09Z</cp:lastPrinted>
  <dcterms:created xsi:type="dcterms:W3CDTF">2021-04-14T17:39:21Z</dcterms:created>
  <dcterms:modified xsi:type="dcterms:W3CDTF">2022-01-10T22:31:16Z</dcterms:modified>
</cp:coreProperties>
</file>