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n\Downloads\"/>
    </mc:Choice>
  </mc:AlternateContent>
  <xr:revisionPtr revIDLastSave="0" documentId="13_ncr:1_{DCA266B1-10F2-452F-8ACA-B7EB916E23BC}" xr6:coauthVersionLast="47" xr6:coauthVersionMax="47" xr10:uidLastSave="{00000000-0000-0000-0000-000000000000}"/>
  <bookViews>
    <workbookView xWindow="-120" yWindow="-120" windowWidth="20730" windowHeight="11040" firstSheet="11" activeTab="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5" l="1"/>
  <c r="C9" i="15"/>
  <c r="D8" i="15"/>
  <c r="C8" i="15"/>
  <c r="C7" i="15"/>
  <c r="C6" i="15"/>
  <c r="D10" i="7"/>
  <c r="C10" i="7"/>
  <c r="D9" i="7"/>
  <c r="C9" i="7"/>
  <c r="D8" i="7"/>
  <c r="C8" i="7"/>
  <c r="D7" i="7"/>
  <c r="C7" i="7"/>
  <c r="D6" i="7"/>
  <c r="C6" i="7"/>
  <c r="D5" i="7"/>
  <c r="C5" i="7"/>
  <c r="D4" i="7"/>
  <c r="C4" i="7"/>
  <c r="P14" i="1"/>
  <c r="P13" i="1"/>
  <c r="P12" i="1"/>
  <c r="P11" i="1"/>
  <c r="P10" i="1"/>
  <c r="P9" i="1"/>
  <c r="P8" i="1"/>
  <c r="N14" i="1"/>
  <c r="N13" i="1"/>
  <c r="N12" i="1"/>
  <c r="N11" i="1"/>
  <c r="N10" i="1"/>
  <c r="N9" i="1"/>
  <c r="N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A4" authorId="0" shapeId="0" xr:uid="{BB8ED01A-CF8C-4424-A618-261C5A0C131C}">
      <text>
        <r>
          <rPr>
            <b/>
            <sz val="9"/>
            <color indexed="81"/>
            <rFont val="Tahoma"/>
            <charset val="1"/>
          </rPr>
          <t>CAEV-3302:
Pasar a la 564810 esimulos dia del padre, de la madre e integrar días económicos</t>
        </r>
      </text>
    </comment>
  </commentList>
</comments>
</file>

<file path=xl/sharedStrings.xml><?xml version="1.0" encoding="utf-8"?>
<sst xmlns="http://schemas.openxmlformats.org/spreadsheetml/2006/main" count="657" uniqueCount="272">
  <si>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</si>
  <si>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</si>
  <si>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</si>
  <si>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</si>
  <si>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</si>
  <si>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</si>
  <si>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</si>
  <si>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</si>
  <si>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</si>
  <si>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</si>
  <si>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</si>
  <si>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</si>
  <si>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</si>
  <si>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</si>
  <si>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</si>
  <si>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</si>
  <si>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</si>
  <si>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</si>
  <si>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</si>
  <si>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</si>
  <si>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</si>
  <si>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</si>
  <si>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</si>
  <si>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</si>
  <si>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</si>
  <si>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</si>
  <si>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</si>
  <si>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</si>
  <si>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</si>
  <si>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</si>
  <si>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</si>
  <si>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</si>
  <si>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</si>
  <si>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</si>
  <si>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</si>
  <si>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</si>
  <si>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</si>
  <si>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</si>
  <si>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</si>
  <si>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</si>
  <si>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</si>
  <si>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</si>
  <si>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</si>
  <si>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</si>
  <si>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</si>
  <si>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</si>
  <si>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</si>
  <si>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</si>
  <si>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</si>
  <si>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</si>
  <si>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</si>
  <si>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</si>
  <si>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</si>
  <si>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</si>
  <si>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</si>
  <si>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</si>
  <si>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</si>
  <si>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</si>
  <si>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</si>
  <si>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</si>
  <si>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</si>
  <si>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</si>
  <si>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</si>
  <si>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</si>
  <si>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</si>
  <si>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</si>
  <si>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</si>
  <si>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</si>
  <si>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</si>
  <si>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</si>
  <si>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</si>
  <si>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</si>
  <si>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</si>
  <si>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</si>
  <si>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</si>
  <si>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</si>
  <si>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</si>
  <si>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</si>
  <si>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</si>
  <si>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</si>
  <si>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</si>
  <si>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</si>
  <si>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</si>
  <si>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</si>
  <si>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</si>
  <si>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</si>
  <si>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</si>
  <si>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</si>
  <si>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</si>
  <si>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</si>
  <si>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</si>
  <si>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</si>
  <si>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</si>
  <si>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</si>
  <si>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</si>
  <si>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</si>
  <si>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</si>
  <si>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</si>
  <si>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</si>
  <si>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</si>
  <si>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</si>
  <si>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</si>
  <si>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</si>
  <si>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</si>
  <si>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</si>
  <si>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</si>
  <si>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</si>
  <si>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</si>
  <si>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</si>
  <si>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</si>
  <si>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</si>
  <si>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</si>
  <si>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</si>
  <si>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</si>
  <si>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</si>
  <si>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</si>
  <si>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</si>
  <si>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</si>
  <si>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</si>
  <si>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</si>
  <si>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</si>
  <si>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</si>
  <si>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</si>
  <si>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</si>
  <si>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</si>
  <si>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</si>
  <si>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</si>
  <si>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</si>
  <si>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</si>
  <si>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</si>
  <si>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</si>
  <si>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</si>
  <si>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</si>
  <si>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</si>
  <si>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</si>
  <si>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</si>
  <si>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</si>
  <si>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</si>
  <si>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</si>
  <si>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</si>
  <si>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</si>
  <si>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</si>
  <si>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</si>
  <si>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</si>
  <si>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</si>
  <si>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</si>
  <si>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</si>
  <si>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</si>
  <si>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</si>
  <si>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</si>
  <si>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</si>
  <si>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</si>
  <si>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</si>
  <si>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</si>
  <si>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</si>
  <si>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</si>
  <si>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</si>
  <si>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</si>
  <si>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</si>
  <si>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</si>
  <si>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</si>
  <si>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</si>
  <si>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</si>
  <si>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</si>
  <si>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</si>
  <si>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</si>
  <si>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</si>
  <si>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</si>
  <si>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</si>
  <si>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</si>
  <si>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</si>
  <si>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</si>
  <si>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</si>
  <si>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</si>
  <si>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</si>
  <si>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</si>
  <si>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</si>
  <si>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</si>
  <si>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</si>
  <si>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</si>
  <si>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</si>
  <si>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</si>
  <si>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</si>
  <si>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</si>
  <si>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</si>
  <si>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</si>
  <si>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</si>
  <si>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</si>
  <si>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</si>
  <si>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</si>
  <si>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</si>
  <si>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</si>
  <si>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</si>
  <si>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</si>
  <si>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</si>
  <si>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</si>
  <si>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</si>
  <si>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</si>
  <si>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</si>
  <si>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</si>
  <si>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</si>
  <si>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</si>
  <si>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</si>
  <si>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</si>
  <si>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</si>
  <si>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</si>
  <si>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</si>
  <si>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</si>
  <si>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</si>
  <si>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</si>
  <si>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</si>
  <si>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</si>
  <si>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</si>
  <si>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</si>
  <si>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</si>
  <si>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</si>
  <si>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</si>
  <si>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</si>
  <si>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Oficina </t>
  </si>
  <si>
    <t xml:space="preserve">Jefa Comercial  y Administrativo </t>
  </si>
  <si>
    <t xml:space="preserve">Aux. Comercial </t>
  </si>
  <si>
    <t>Cajera</t>
  </si>
  <si>
    <t xml:space="preserve">Fontanero </t>
  </si>
  <si>
    <t>Aux. Administrativo</t>
  </si>
  <si>
    <t xml:space="preserve">Jefatura de Oficina </t>
  </si>
  <si>
    <t xml:space="preserve">Selina </t>
  </si>
  <si>
    <t>Aguirre</t>
  </si>
  <si>
    <t>Uscanga</t>
  </si>
  <si>
    <t>Elizabeth</t>
  </si>
  <si>
    <t xml:space="preserve">Cruz </t>
  </si>
  <si>
    <t>Estrada</t>
  </si>
  <si>
    <t xml:space="preserve">Seccion Comercial </t>
  </si>
  <si>
    <t xml:space="preserve">Gilberto </t>
  </si>
  <si>
    <t xml:space="preserve">Muñoz </t>
  </si>
  <si>
    <t xml:space="preserve">Jimenez </t>
  </si>
  <si>
    <t xml:space="preserve">Sandra </t>
  </si>
  <si>
    <t xml:space="preserve">Montane </t>
  </si>
  <si>
    <t xml:space="preserve">Roman </t>
  </si>
  <si>
    <t xml:space="preserve">Operación y manttenimiento </t>
  </si>
  <si>
    <t xml:space="preserve">Guillermo </t>
  </si>
  <si>
    <t xml:space="preserve">Portela </t>
  </si>
  <si>
    <t xml:space="preserve">Ruiz </t>
  </si>
  <si>
    <t xml:space="preserve">Manuel de Jesus </t>
  </si>
  <si>
    <t xml:space="preserve">Sosa </t>
  </si>
  <si>
    <t>Jocelyn</t>
  </si>
  <si>
    <t>Romero</t>
  </si>
  <si>
    <t>Pesos</t>
  </si>
  <si>
    <t>pesos mexicanos</t>
  </si>
  <si>
    <t>Compensacion Temporal Compactable</t>
  </si>
  <si>
    <t xml:space="preserve">unica </t>
  </si>
  <si>
    <t xml:space="preserve">No se cuenta con percepciones adicionales al respecto </t>
  </si>
  <si>
    <t xml:space="preserve">Ninguna </t>
  </si>
  <si>
    <t xml:space="preserve">Salario </t>
  </si>
  <si>
    <t xml:space="preserve">pesos mexicanos </t>
  </si>
  <si>
    <t xml:space="preserve">Quincenal </t>
  </si>
  <si>
    <t>No se encuentra esta prestacion</t>
  </si>
  <si>
    <t>Ninguna</t>
  </si>
  <si>
    <t xml:space="preserve">No se cuenta con gratificaciones </t>
  </si>
  <si>
    <t>PRIMA VACACIONAL</t>
  </si>
  <si>
    <t>SEMESTRAL</t>
  </si>
  <si>
    <t xml:space="preserve">No se cuentan con pagos de comision </t>
  </si>
  <si>
    <t xml:space="preserve">ninguna </t>
  </si>
  <si>
    <t xml:space="preserve">No se cuenta con pago de dietas </t>
  </si>
  <si>
    <t>BONO ANUAL DE DESPENSA</t>
  </si>
  <si>
    <t>Anual</t>
  </si>
  <si>
    <t xml:space="preserve">Anual </t>
  </si>
  <si>
    <t>ESTIMULO DIA DE LAS MADRES</t>
  </si>
  <si>
    <t>ESTIMULO DIA DEL PADRE</t>
  </si>
  <si>
    <t xml:space="preserve">No se tienen otras prestaciones </t>
  </si>
  <si>
    <t xml:space="preserve">UNIFORMES </t>
  </si>
  <si>
    <t>Sección Comercial y Administrativa</t>
  </si>
  <si>
    <t xml:space="preserve">Oficina Operadora Saltabrranca.  esta información corresponde  al segundo trimestre del 2023. no se cuenta con jefatura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</si>
</sst>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b/>
      <sz val="9"/>
      <color indexed="81"/>
      <name val="Tahoma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/>
    <xf numFmtId="4" fontId="3" fillId="0" borderId="0" xfId="0" applyNumberFormat="1" applyFont="1"/>
    <xf numFmtId="0" fontId="3" fillId="0" borderId="0" xfId="0" applyFont="1"/>
    <xf numFmtId="1" fontId="3" fillId="0" borderId="0" xfId="0" applyNumberFormat="1" applyFont="1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/>
    <xf numFmtId="164" fontId="0" fillId="0" borderId="0" xfId="0" applyNumberFormat="1"/>
    <xf numFmtId="49" fontId="6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topLeftCell="A2" zoomScaleNormal="100" workbookViewId="0">
      <selection activeCell="AE18" sqref="AE18: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4">
        <v>45017</v>
      </c>
      <c r="C8" s="4">
        <v>45107</v>
      </c>
      <c r="D8" s="3" t="s">
        <v>86</v>
      </c>
      <c r="E8" s="3">
        <v>1</v>
      </c>
      <c r="F8" s="3" t="s">
        <v>218</v>
      </c>
      <c r="G8" s="3" t="s">
        <v>218</v>
      </c>
      <c r="H8" s="3" t="s">
        <v>224</v>
      </c>
      <c r="I8" s="3" t="s">
        <v>225</v>
      </c>
      <c r="J8" s="3" t="s">
        <v>226</v>
      </c>
      <c r="K8" s="3" t="s">
        <v>227</v>
      </c>
      <c r="L8" t="s">
        <v>95</v>
      </c>
      <c r="M8" t="s">
        <v>98</v>
      </c>
      <c r="N8" s="5">
        <f>10247.42*2</f>
        <v>20494.84</v>
      </c>
      <c r="O8" s="3" t="s">
        <v>246</v>
      </c>
      <c r="P8" s="5">
        <f>8176.24*2</f>
        <v>16352.48</v>
      </c>
      <c r="Q8" s="3" t="s">
        <v>247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>
        <v>1</v>
      </c>
      <c r="AE8" s="3" t="s">
        <v>270</v>
      </c>
      <c r="AF8" s="12">
        <v>45155</v>
      </c>
      <c r="AG8" s="4">
        <v>45107</v>
      </c>
      <c r="AH8" s="13" t="s">
        <v>271</v>
      </c>
    </row>
    <row r="9" spans="1:34" x14ac:dyDescent="0.25">
      <c r="A9" s="3">
        <v>2023</v>
      </c>
      <c r="B9" s="4">
        <v>45017</v>
      </c>
      <c r="C9" s="4">
        <v>45107</v>
      </c>
      <c r="D9" s="3" t="s">
        <v>86</v>
      </c>
      <c r="E9" s="3">
        <v>2</v>
      </c>
      <c r="F9" s="3" t="s">
        <v>219</v>
      </c>
      <c r="G9" s="3" t="s">
        <v>219</v>
      </c>
      <c r="H9" s="3" t="s">
        <v>224</v>
      </c>
      <c r="I9" s="3" t="s">
        <v>228</v>
      </c>
      <c r="J9" s="3" t="s">
        <v>229</v>
      </c>
      <c r="K9" s="3" t="s">
        <v>230</v>
      </c>
      <c r="L9" t="s">
        <v>95</v>
      </c>
      <c r="M9" t="s">
        <v>98</v>
      </c>
      <c r="N9" s="5">
        <f>6100.84*2</f>
        <v>12201.68</v>
      </c>
      <c r="O9" s="3" t="s">
        <v>246</v>
      </c>
      <c r="P9" s="5">
        <f>5265.55*2</f>
        <v>10531.1</v>
      </c>
      <c r="Q9" s="6" t="s">
        <v>247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>
        <v>2</v>
      </c>
      <c r="AE9" s="3" t="s">
        <v>270</v>
      </c>
      <c r="AF9" s="12">
        <v>45155</v>
      </c>
      <c r="AG9" s="4">
        <v>45107</v>
      </c>
      <c r="AH9" s="13" t="s">
        <v>271</v>
      </c>
    </row>
    <row r="10" spans="1:34" x14ac:dyDescent="0.25">
      <c r="A10" s="3">
        <v>2023</v>
      </c>
      <c r="B10" s="4">
        <v>45017</v>
      </c>
      <c r="C10" s="4">
        <v>45107</v>
      </c>
      <c r="D10" s="3" t="s">
        <v>85</v>
      </c>
      <c r="E10" s="3">
        <v>4</v>
      </c>
      <c r="F10" s="3" t="s">
        <v>220</v>
      </c>
      <c r="G10" s="3" t="s">
        <v>220</v>
      </c>
      <c r="H10" s="3" t="s">
        <v>231</v>
      </c>
      <c r="I10" s="3" t="s">
        <v>232</v>
      </c>
      <c r="J10" s="3" t="s">
        <v>233</v>
      </c>
      <c r="K10" s="3" t="s">
        <v>234</v>
      </c>
      <c r="L10" t="s">
        <v>96</v>
      </c>
      <c r="M10" t="s">
        <v>97</v>
      </c>
      <c r="N10" s="5">
        <f>6606.61*2</f>
        <v>13213.22</v>
      </c>
      <c r="O10" s="3" t="s">
        <v>246</v>
      </c>
      <c r="P10" s="5">
        <f>3530.94*2</f>
        <v>7061.88</v>
      </c>
      <c r="Q10" s="6" t="s">
        <v>247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>
        <v>3</v>
      </c>
      <c r="AE10" s="3" t="s">
        <v>270</v>
      </c>
      <c r="AF10" s="12">
        <v>45155</v>
      </c>
      <c r="AG10" s="4">
        <v>45107</v>
      </c>
      <c r="AH10" s="13" t="s">
        <v>271</v>
      </c>
    </row>
    <row r="11" spans="1:34" x14ac:dyDescent="0.25">
      <c r="A11" s="3">
        <v>2023</v>
      </c>
      <c r="B11" s="4">
        <v>45017</v>
      </c>
      <c r="C11" s="4">
        <v>45107</v>
      </c>
      <c r="D11" s="3" t="s">
        <v>85</v>
      </c>
      <c r="E11" s="3">
        <v>4</v>
      </c>
      <c r="F11" s="3" t="s">
        <v>221</v>
      </c>
      <c r="G11" s="3" t="s">
        <v>221</v>
      </c>
      <c r="H11" s="3" t="s">
        <v>231</v>
      </c>
      <c r="I11" s="3" t="s">
        <v>235</v>
      </c>
      <c r="J11" s="3" t="s">
        <v>236</v>
      </c>
      <c r="K11" s="3" t="s">
        <v>237</v>
      </c>
      <c r="L11" t="s">
        <v>95</v>
      </c>
      <c r="M11" t="s">
        <v>98</v>
      </c>
      <c r="N11" s="5">
        <f>7201.76*2</f>
        <v>14403.52</v>
      </c>
      <c r="O11" s="3" t="s">
        <v>246</v>
      </c>
      <c r="P11" s="5">
        <f>5879.35*2</f>
        <v>11758.7</v>
      </c>
      <c r="Q11" s="6" t="s">
        <v>247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>
        <v>4</v>
      </c>
      <c r="AE11" s="3" t="s">
        <v>270</v>
      </c>
      <c r="AF11" s="12">
        <v>45155</v>
      </c>
      <c r="AG11" s="4">
        <v>45107</v>
      </c>
      <c r="AH11" s="13" t="s">
        <v>271</v>
      </c>
    </row>
    <row r="12" spans="1:34" x14ac:dyDescent="0.25">
      <c r="A12" s="3">
        <v>2023</v>
      </c>
      <c r="B12" s="4">
        <v>45017</v>
      </c>
      <c r="C12" s="4">
        <v>45107</v>
      </c>
      <c r="D12" s="3" t="s">
        <v>85</v>
      </c>
      <c r="E12" s="3">
        <v>4</v>
      </c>
      <c r="F12" s="3" t="s">
        <v>222</v>
      </c>
      <c r="G12" s="3" t="s">
        <v>222</v>
      </c>
      <c r="H12" s="3" t="s">
        <v>238</v>
      </c>
      <c r="I12" s="3" t="s">
        <v>239</v>
      </c>
      <c r="J12" s="3" t="s">
        <v>240</v>
      </c>
      <c r="K12" s="3" t="s">
        <v>241</v>
      </c>
      <c r="L12" t="s">
        <v>96</v>
      </c>
      <c r="M12" t="s">
        <v>97</v>
      </c>
      <c r="N12" s="5">
        <f>4103.06*2</f>
        <v>8206.1200000000008</v>
      </c>
      <c r="O12" s="3" t="s">
        <v>246</v>
      </c>
      <c r="P12" s="5">
        <f>2109.09*2</f>
        <v>4218.18</v>
      </c>
      <c r="Q12" s="6" t="s">
        <v>247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>
        <v>5</v>
      </c>
      <c r="AE12" s="3" t="s">
        <v>270</v>
      </c>
      <c r="AF12" s="12">
        <v>45155</v>
      </c>
      <c r="AG12" s="4">
        <v>45107</v>
      </c>
      <c r="AH12" s="13" t="s">
        <v>271</v>
      </c>
    </row>
    <row r="13" spans="1:34" x14ac:dyDescent="0.25">
      <c r="A13" s="3">
        <v>2023</v>
      </c>
      <c r="B13" s="4">
        <v>45017</v>
      </c>
      <c r="C13" s="4">
        <v>45107</v>
      </c>
      <c r="D13" s="3" t="s">
        <v>85</v>
      </c>
      <c r="E13" s="3">
        <v>4</v>
      </c>
      <c r="F13" s="3" t="s">
        <v>222</v>
      </c>
      <c r="G13" s="3" t="s">
        <v>222</v>
      </c>
      <c r="H13" s="3" t="s">
        <v>238</v>
      </c>
      <c r="I13" s="3" t="s">
        <v>242</v>
      </c>
      <c r="J13" s="3" t="s">
        <v>243</v>
      </c>
      <c r="K13" s="3" t="s">
        <v>234</v>
      </c>
      <c r="L13" t="s">
        <v>96</v>
      </c>
      <c r="M13" t="s">
        <v>97</v>
      </c>
      <c r="N13" s="5">
        <f>4103.06*2</f>
        <v>8206.1200000000008</v>
      </c>
      <c r="O13" s="3" t="s">
        <v>246</v>
      </c>
      <c r="P13" s="5">
        <f>3566.3*2</f>
        <v>7132.6</v>
      </c>
      <c r="Q13" s="6" t="s">
        <v>247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>
        <v>6</v>
      </c>
      <c r="AE13" s="3" t="s">
        <v>270</v>
      </c>
      <c r="AF13" s="12">
        <v>45155</v>
      </c>
      <c r="AG13" s="4">
        <v>45107</v>
      </c>
      <c r="AH13" s="13" t="s">
        <v>271</v>
      </c>
    </row>
    <row r="14" spans="1:34" x14ac:dyDescent="0.25">
      <c r="A14" s="3">
        <v>2023</v>
      </c>
      <c r="B14" s="4">
        <v>45017</v>
      </c>
      <c r="C14" s="4">
        <v>45107</v>
      </c>
      <c r="D14" s="3" t="s">
        <v>86</v>
      </c>
      <c r="E14" s="3">
        <v>4</v>
      </c>
      <c r="F14" s="3" t="s">
        <v>223</v>
      </c>
      <c r="G14" s="3" t="s">
        <v>223</v>
      </c>
      <c r="H14" s="3" t="s">
        <v>231</v>
      </c>
      <c r="I14" s="3" t="s">
        <v>244</v>
      </c>
      <c r="J14" s="3" t="s">
        <v>227</v>
      </c>
      <c r="K14" s="3" t="s">
        <v>245</v>
      </c>
      <c r="L14" t="s">
        <v>95</v>
      </c>
      <c r="M14" t="s">
        <v>98</v>
      </c>
      <c r="N14" s="5">
        <f>3367.46*2</f>
        <v>6734.92</v>
      </c>
      <c r="O14" s="3" t="s">
        <v>246</v>
      </c>
      <c r="P14" s="5">
        <f>3134.34*2</f>
        <v>6268.68</v>
      </c>
      <c r="Q14" s="6" t="s">
        <v>247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>
        <v>7</v>
      </c>
      <c r="AE14" s="3" t="s">
        <v>270</v>
      </c>
      <c r="AF14" s="12">
        <v>45155</v>
      </c>
      <c r="AG14" s="4">
        <v>45107</v>
      </c>
      <c r="AH14" s="13" t="s">
        <v>271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F14" sqref="F13:F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1</v>
      </c>
      <c r="B4" s="3" t="s">
        <v>258</v>
      </c>
      <c r="C4" s="3">
        <v>0</v>
      </c>
      <c r="D4" s="3">
        <v>0</v>
      </c>
      <c r="E4" s="3" t="s">
        <v>253</v>
      </c>
      <c r="F4" s="3" t="s">
        <v>259</v>
      </c>
    </row>
    <row r="5" spans="1:6" x14ac:dyDescent="0.25">
      <c r="A5" s="3">
        <v>2</v>
      </c>
      <c r="B5" s="6" t="s">
        <v>258</v>
      </c>
      <c r="C5" s="6">
        <v>0</v>
      </c>
      <c r="D5" s="6">
        <v>0</v>
      </c>
      <c r="E5" s="6" t="s">
        <v>253</v>
      </c>
      <c r="F5" s="3" t="s">
        <v>259</v>
      </c>
    </row>
    <row r="6" spans="1:6" x14ac:dyDescent="0.25">
      <c r="A6" s="3">
        <v>3</v>
      </c>
      <c r="B6" s="6" t="s">
        <v>258</v>
      </c>
      <c r="C6" s="7">
        <v>0</v>
      </c>
      <c r="D6" s="7">
        <v>0</v>
      </c>
      <c r="E6" s="6" t="s">
        <v>253</v>
      </c>
      <c r="F6" s="3" t="s">
        <v>259</v>
      </c>
    </row>
    <row r="7" spans="1:6" x14ac:dyDescent="0.25">
      <c r="A7" s="3">
        <v>4</v>
      </c>
      <c r="B7" s="6" t="s">
        <v>258</v>
      </c>
      <c r="C7" s="7">
        <v>0</v>
      </c>
      <c r="D7" s="7">
        <v>0</v>
      </c>
      <c r="E7" s="6" t="s">
        <v>253</v>
      </c>
      <c r="F7" s="3" t="s">
        <v>259</v>
      </c>
    </row>
    <row r="8" spans="1:6" x14ac:dyDescent="0.25">
      <c r="A8" s="3">
        <v>5</v>
      </c>
      <c r="B8" s="6" t="s">
        <v>258</v>
      </c>
      <c r="C8" s="7">
        <v>0</v>
      </c>
      <c r="D8" s="7">
        <v>0</v>
      </c>
      <c r="E8" s="6" t="s">
        <v>253</v>
      </c>
      <c r="F8" s="3" t="s">
        <v>259</v>
      </c>
    </row>
    <row r="9" spans="1:6" x14ac:dyDescent="0.25">
      <c r="A9" s="3">
        <v>6</v>
      </c>
      <c r="B9" s="6" t="s">
        <v>258</v>
      </c>
      <c r="C9" s="7">
        <v>0</v>
      </c>
      <c r="D9" s="7">
        <v>0</v>
      </c>
      <c r="E9" s="6" t="s">
        <v>253</v>
      </c>
      <c r="F9" s="3" t="s">
        <v>259</v>
      </c>
    </row>
    <row r="10" spans="1:6" x14ac:dyDescent="0.25">
      <c r="A10" s="3">
        <v>7</v>
      </c>
      <c r="B10" s="6" t="s">
        <v>258</v>
      </c>
      <c r="C10" s="7">
        <v>0</v>
      </c>
      <c r="D10" s="7">
        <v>0</v>
      </c>
      <c r="E10" s="6" t="s">
        <v>253</v>
      </c>
      <c r="F10" s="3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 t="s">
        <v>260</v>
      </c>
      <c r="C4" s="3">
        <v>0</v>
      </c>
      <c r="D4" s="3">
        <v>0</v>
      </c>
      <c r="E4" s="3" t="s">
        <v>253</v>
      </c>
      <c r="F4" s="3" t="s">
        <v>261</v>
      </c>
    </row>
    <row r="5" spans="1:6" x14ac:dyDescent="0.25">
      <c r="A5" s="6">
        <v>2</v>
      </c>
      <c r="B5" s="6" t="s">
        <v>260</v>
      </c>
      <c r="C5" s="6">
        <v>0</v>
      </c>
      <c r="D5" s="6">
        <v>0</v>
      </c>
      <c r="E5" s="6" t="s">
        <v>253</v>
      </c>
      <c r="F5" s="6" t="s">
        <v>261</v>
      </c>
    </row>
    <row r="6" spans="1:6" x14ac:dyDescent="0.25">
      <c r="A6" s="6">
        <v>3</v>
      </c>
      <c r="B6" s="6" t="s">
        <v>260</v>
      </c>
      <c r="C6" s="6">
        <v>0</v>
      </c>
      <c r="D6" s="6">
        <v>0</v>
      </c>
      <c r="E6" s="6" t="s">
        <v>253</v>
      </c>
      <c r="F6" s="6" t="s">
        <v>261</v>
      </c>
    </row>
    <row r="7" spans="1:6" x14ac:dyDescent="0.25">
      <c r="A7" s="6">
        <v>4</v>
      </c>
      <c r="B7" s="6" t="s">
        <v>260</v>
      </c>
      <c r="C7" s="6">
        <v>0</v>
      </c>
      <c r="D7" s="6">
        <v>0</v>
      </c>
      <c r="E7" s="6" t="s">
        <v>253</v>
      </c>
      <c r="F7" s="6" t="s">
        <v>261</v>
      </c>
    </row>
    <row r="8" spans="1:6" x14ac:dyDescent="0.25">
      <c r="A8" s="6">
        <v>5</v>
      </c>
      <c r="B8" s="6" t="s">
        <v>260</v>
      </c>
      <c r="C8" s="6">
        <v>0</v>
      </c>
      <c r="D8" s="6">
        <v>0</v>
      </c>
      <c r="E8" s="6" t="s">
        <v>253</v>
      </c>
      <c r="F8" s="6" t="s">
        <v>261</v>
      </c>
    </row>
    <row r="9" spans="1:6" x14ac:dyDescent="0.25">
      <c r="A9" s="6">
        <v>6</v>
      </c>
      <c r="B9" s="6" t="s">
        <v>260</v>
      </c>
      <c r="C9" s="6">
        <v>0</v>
      </c>
      <c r="D9" s="6">
        <v>0</v>
      </c>
      <c r="E9" s="6" t="s">
        <v>253</v>
      </c>
      <c r="F9" s="6" t="s">
        <v>261</v>
      </c>
    </row>
    <row r="10" spans="1:6" x14ac:dyDescent="0.25">
      <c r="A10" s="6">
        <v>7</v>
      </c>
      <c r="B10" s="6" t="s">
        <v>260</v>
      </c>
      <c r="C10" s="6">
        <v>0</v>
      </c>
      <c r="D10" s="6">
        <v>0</v>
      </c>
      <c r="E10" s="6" t="s">
        <v>253</v>
      </c>
      <c r="F10" s="6" t="s">
        <v>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A11" sqref="A11:XFD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 s="3" t="s">
        <v>262</v>
      </c>
      <c r="C4" s="3">
        <v>0</v>
      </c>
      <c r="D4" s="3">
        <v>0</v>
      </c>
      <c r="E4" s="3" t="s">
        <v>253</v>
      </c>
      <c r="F4" s="3" t="s">
        <v>251</v>
      </c>
    </row>
    <row r="5" spans="1:6" x14ac:dyDescent="0.25">
      <c r="A5" s="3">
        <v>2</v>
      </c>
      <c r="B5" s="6" t="s">
        <v>262</v>
      </c>
      <c r="C5" s="6">
        <v>0</v>
      </c>
      <c r="D5" s="6">
        <v>0</v>
      </c>
      <c r="E5" s="6" t="s">
        <v>253</v>
      </c>
      <c r="F5" s="6" t="s">
        <v>251</v>
      </c>
    </row>
    <row r="6" spans="1:6" x14ac:dyDescent="0.25">
      <c r="A6" s="3">
        <v>3</v>
      </c>
      <c r="B6" s="6" t="s">
        <v>262</v>
      </c>
      <c r="C6" s="6">
        <v>0</v>
      </c>
      <c r="D6" s="6">
        <v>0</v>
      </c>
      <c r="E6" s="6" t="s">
        <v>253</v>
      </c>
      <c r="F6" s="6" t="s">
        <v>251</v>
      </c>
    </row>
    <row r="7" spans="1:6" x14ac:dyDescent="0.25">
      <c r="A7" s="3">
        <v>4</v>
      </c>
      <c r="B7" s="6" t="s">
        <v>262</v>
      </c>
      <c r="C7" s="6">
        <v>0</v>
      </c>
      <c r="D7" s="6">
        <v>0</v>
      </c>
      <c r="E7" s="6" t="s">
        <v>253</v>
      </c>
      <c r="F7" s="6" t="s">
        <v>251</v>
      </c>
    </row>
    <row r="8" spans="1:6" x14ac:dyDescent="0.25">
      <c r="A8" s="3">
        <v>5</v>
      </c>
      <c r="B8" s="6" t="s">
        <v>262</v>
      </c>
      <c r="C8" s="6">
        <v>0</v>
      </c>
      <c r="D8" s="6">
        <v>0</v>
      </c>
      <c r="E8" s="6" t="s">
        <v>253</v>
      </c>
      <c r="F8" s="6" t="s">
        <v>251</v>
      </c>
    </row>
    <row r="9" spans="1:6" x14ac:dyDescent="0.25">
      <c r="A9" s="3">
        <v>6</v>
      </c>
      <c r="B9" s="6" t="s">
        <v>262</v>
      </c>
      <c r="C9" s="6">
        <v>0</v>
      </c>
      <c r="D9" s="6">
        <v>0</v>
      </c>
      <c r="E9" s="6" t="s">
        <v>253</v>
      </c>
      <c r="F9" s="6" t="s">
        <v>251</v>
      </c>
    </row>
    <row r="10" spans="1:6" x14ac:dyDescent="0.25">
      <c r="A10" s="3">
        <v>7</v>
      </c>
      <c r="B10" s="6" t="s">
        <v>262</v>
      </c>
      <c r="C10" s="6">
        <v>0</v>
      </c>
      <c r="D10" s="6">
        <v>0</v>
      </c>
      <c r="E10" s="6" t="s">
        <v>253</v>
      </c>
      <c r="F10" s="6" t="s">
        <v>251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s="8" t="s">
        <v>263</v>
      </c>
      <c r="C4" s="3">
        <v>0</v>
      </c>
      <c r="D4" s="3">
        <v>0</v>
      </c>
      <c r="E4" s="3" t="s">
        <v>253</v>
      </c>
      <c r="F4" s="3" t="s">
        <v>264</v>
      </c>
    </row>
    <row r="5" spans="1:6" x14ac:dyDescent="0.25">
      <c r="A5" s="3">
        <v>2</v>
      </c>
      <c r="B5" s="8" t="s">
        <v>263</v>
      </c>
      <c r="C5" s="3">
        <v>0</v>
      </c>
      <c r="D5" s="3">
        <v>0</v>
      </c>
      <c r="E5" s="6" t="s">
        <v>253</v>
      </c>
      <c r="F5" s="3" t="s">
        <v>264</v>
      </c>
    </row>
    <row r="6" spans="1:6" x14ac:dyDescent="0.25">
      <c r="A6" s="3">
        <v>3</v>
      </c>
      <c r="B6" s="8" t="s">
        <v>263</v>
      </c>
      <c r="C6" s="3">
        <v>0</v>
      </c>
      <c r="D6" s="3">
        <v>0</v>
      </c>
      <c r="E6" s="6" t="s">
        <v>253</v>
      </c>
      <c r="F6" s="3" t="s">
        <v>264</v>
      </c>
    </row>
    <row r="7" spans="1:6" x14ac:dyDescent="0.25">
      <c r="A7" s="3">
        <v>4</v>
      </c>
      <c r="B7" s="8" t="s">
        <v>263</v>
      </c>
      <c r="C7" s="3">
        <v>0</v>
      </c>
      <c r="D7" s="3">
        <v>0</v>
      </c>
      <c r="E7" s="6" t="s">
        <v>253</v>
      </c>
      <c r="F7" s="3" t="s">
        <v>264</v>
      </c>
    </row>
    <row r="8" spans="1:6" x14ac:dyDescent="0.25">
      <c r="A8" s="3">
        <v>5</v>
      </c>
      <c r="B8" s="8" t="s">
        <v>263</v>
      </c>
      <c r="C8" s="3">
        <v>0</v>
      </c>
      <c r="D8" s="3">
        <v>0</v>
      </c>
      <c r="E8" s="6" t="s">
        <v>253</v>
      </c>
      <c r="F8" s="3" t="s">
        <v>264</v>
      </c>
    </row>
    <row r="9" spans="1:6" x14ac:dyDescent="0.25">
      <c r="A9" s="3">
        <v>6</v>
      </c>
      <c r="B9" s="8" t="s">
        <v>263</v>
      </c>
      <c r="C9" s="3">
        <v>0</v>
      </c>
      <c r="D9" s="3">
        <v>0</v>
      </c>
      <c r="E9" s="6" t="s">
        <v>253</v>
      </c>
      <c r="F9" s="3" t="s">
        <v>264</v>
      </c>
    </row>
    <row r="10" spans="1:6" x14ac:dyDescent="0.25">
      <c r="A10" s="3">
        <v>7</v>
      </c>
      <c r="B10" s="8" t="s">
        <v>263</v>
      </c>
      <c r="C10" s="3">
        <v>0</v>
      </c>
      <c r="D10" s="3">
        <v>0</v>
      </c>
      <c r="E10" s="6" t="s">
        <v>253</v>
      </c>
      <c r="F10" s="3" t="s"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 s="3"/>
      <c r="C4" s="3">
        <v>0</v>
      </c>
      <c r="D4" s="3">
        <v>0</v>
      </c>
      <c r="E4" s="3" t="s">
        <v>253</v>
      </c>
      <c r="F4" s="3" t="s">
        <v>265</v>
      </c>
    </row>
    <row r="5" spans="1:6" x14ac:dyDescent="0.25">
      <c r="A5" s="6">
        <v>2</v>
      </c>
      <c r="B5" s="3"/>
      <c r="C5" s="6">
        <v>0</v>
      </c>
      <c r="D5" s="6">
        <v>0</v>
      </c>
      <c r="E5" s="6" t="s">
        <v>253</v>
      </c>
      <c r="F5" s="6" t="s">
        <v>265</v>
      </c>
    </row>
    <row r="6" spans="1:6" x14ac:dyDescent="0.25">
      <c r="A6" s="3">
        <v>3</v>
      </c>
      <c r="B6" s="3"/>
      <c r="C6" s="6">
        <v>0</v>
      </c>
      <c r="D6" s="6">
        <v>0</v>
      </c>
      <c r="E6" s="6" t="s">
        <v>253</v>
      </c>
      <c r="F6" s="6" t="s">
        <v>265</v>
      </c>
    </row>
    <row r="7" spans="1:6" x14ac:dyDescent="0.25">
      <c r="A7" s="3">
        <v>4</v>
      </c>
      <c r="B7" s="3"/>
      <c r="C7" s="6">
        <v>0</v>
      </c>
      <c r="D7" s="6">
        <v>0</v>
      </c>
      <c r="E7" s="6" t="s">
        <v>253</v>
      </c>
      <c r="F7" s="6" t="s">
        <v>265</v>
      </c>
    </row>
    <row r="8" spans="1:6" x14ac:dyDescent="0.25">
      <c r="A8" s="3">
        <v>5</v>
      </c>
      <c r="B8" s="3"/>
      <c r="C8" s="6">
        <v>0</v>
      </c>
      <c r="D8" s="6">
        <v>0</v>
      </c>
      <c r="E8" s="6" t="s">
        <v>253</v>
      </c>
      <c r="F8" s="6" t="s">
        <v>265</v>
      </c>
    </row>
    <row r="9" spans="1:6" x14ac:dyDescent="0.25">
      <c r="A9" s="3">
        <v>6</v>
      </c>
      <c r="B9" s="3"/>
      <c r="C9" s="6">
        <v>0</v>
      </c>
      <c r="D9" s="6">
        <v>0</v>
      </c>
      <c r="E9" s="6" t="s">
        <v>253</v>
      </c>
      <c r="F9" s="6" t="s">
        <v>265</v>
      </c>
    </row>
    <row r="10" spans="1:6" x14ac:dyDescent="0.25">
      <c r="A10" s="3">
        <v>7</v>
      </c>
      <c r="B10" s="3"/>
      <c r="C10" s="6">
        <v>0</v>
      </c>
      <c r="D10" s="6">
        <v>0</v>
      </c>
      <c r="E10" s="6" t="s">
        <v>253</v>
      </c>
      <c r="F10" s="6" t="s">
        <v>265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">
        <v>1</v>
      </c>
      <c r="B4" s="9" t="s">
        <v>266</v>
      </c>
      <c r="C4" s="10">
        <v>1000</v>
      </c>
      <c r="D4" s="10">
        <v>1000</v>
      </c>
      <c r="E4" s="3" t="s">
        <v>253</v>
      </c>
      <c r="F4" s="3" t="s">
        <v>265</v>
      </c>
    </row>
    <row r="5" spans="1:6" x14ac:dyDescent="0.25">
      <c r="A5" s="3">
        <v>2</v>
      </c>
      <c r="B5" s="9" t="s">
        <v>266</v>
      </c>
      <c r="C5" s="11">
        <v>1000</v>
      </c>
      <c r="D5" s="11">
        <v>1000</v>
      </c>
      <c r="E5" s="6" t="s">
        <v>253</v>
      </c>
      <c r="F5" s="6" t="s">
        <v>265</v>
      </c>
    </row>
    <row r="6" spans="1:6" x14ac:dyDescent="0.25">
      <c r="A6" s="3">
        <v>3</v>
      </c>
      <c r="B6" s="9" t="s">
        <v>267</v>
      </c>
      <c r="C6" s="11">
        <f>500+1295.35</f>
        <v>1795.35</v>
      </c>
      <c r="D6" s="11">
        <v>1795.35</v>
      </c>
      <c r="E6" s="6" t="s">
        <v>253</v>
      </c>
      <c r="F6" s="6" t="s">
        <v>265</v>
      </c>
    </row>
    <row r="7" spans="1:6" x14ac:dyDescent="0.25">
      <c r="A7" s="3">
        <v>4</v>
      </c>
      <c r="B7" s="9" t="s">
        <v>266</v>
      </c>
      <c r="C7" s="11">
        <f>1000+1749.72</f>
        <v>2749.7200000000003</v>
      </c>
      <c r="D7" s="11">
        <v>2749.72</v>
      </c>
      <c r="E7" s="6" t="s">
        <v>253</v>
      </c>
      <c r="F7" s="6" t="s">
        <v>265</v>
      </c>
    </row>
    <row r="8" spans="1:6" x14ac:dyDescent="0.25">
      <c r="A8" s="3">
        <v>5</v>
      </c>
      <c r="B8" s="9" t="s">
        <v>267</v>
      </c>
      <c r="C8" s="11">
        <f>500+1154.16</f>
        <v>1654.16</v>
      </c>
      <c r="D8" s="11">
        <f>500+1154.16</f>
        <v>1654.16</v>
      </c>
      <c r="E8" s="6" t="s">
        <v>253</v>
      </c>
      <c r="F8" s="6" t="s">
        <v>265</v>
      </c>
    </row>
    <row r="9" spans="1:6" x14ac:dyDescent="0.25">
      <c r="A9" s="3">
        <v>6</v>
      </c>
      <c r="B9" s="9" t="s">
        <v>267</v>
      </c>
      <c r="C9" s="11">
        <f>500+1154.16</f>
        <v>1654.16</v>
      </c>
      <c r="D9" s="11">
        <f>500+1154.16</f>
        <v>1654.16</v>
      </c>
      <c r="E9" s="6" t="s">
        <v>253</v>
      </c>
      <c r="F9" s="6" t="s">
        <v>265</v>
      </c>
    </row>
    <row r="10" spans="1:6" x14ac:dyDescent="0.25">
      <c r="A10" s="3">
        <v>7</v>
      </c>
      <c r="B10" s="9"/>
      <c r="C10" s="11">
        <v>0</v>
      </c>
      <c r="D10" s="11">
        <v>0</v>
      </c>
      <c r="E10" s="6" t="s">
        <v>253</v>
      </c>
      <c r="F10" s="6" t="s">
        <v>265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s="3" t="s">
        <v>268</v>
      </c>
      <c r="C4" s="3">
        <v>0</v>
      </c>
      <c r="D4" s="3">
        <v>0</v>
      </c>
      <c r="E4" s="3" t="s">
        <v>253</v>
      </c>
      <c r="F4" s="3" t="s">
        <v>251</v>
      </c>
    </row>
    <row r="5" spans="1:6" x14ac:dyDescent="0.25">
      <c r="A5" s="3">
        <v>2</v>
      </c>
      <c r="B5" s="6" t="s">
        <v>268</v>
      </c>
      <c r="C5" s="6">
        <v>0</v>
      </c>
      <c r="D5" s="6">
        <v>0</v>
      </c>
      <c r="E5" s="6" t="s">
        <v>253</v>
      </c>
      <c r="F5" s="6" t="s">
        <v>251</v>
      </c>
    </row>
    <row r="6" spans="1:6" x14ac:dyDescent="0.25">
      <c r="A6" s="3">
        <v>3</v>
      </c>
      <c r="B6" s="6" t="s">
        <v>268</v>
      </c>
      <c r="C6" s="6">
        <v>0</v>
      </c>
      <c r="D6" s="6">
        <v>0</v>
      </c>
      <c r="E6" s="6" t="s">
        <v>253</v>
      </c>
      <c r="F6" s="6" t="s">
        <v>251</v>
      </c>
    </row>
    <row r="7" spans="1:6" x14ac:dyDescent="0.25">
      <c r="A7" s="3">
        <v>4</v>
      </c>
      <c r="B7" s="6" t="s">
        <v>268</v>
      </c>
      <c r="C7" s="6">
        <v>0</v>
      </c>
      <c r="D7" s="6">
        <v>0</v>
      </c>
      <c r="E7" s="6" t="s">
        <v>253</v>
      </c>
      <c r="F7" s="6" t="s">
        <v>251</v>
      </c>
    </row>
    <row r="8" spans="1:6" x14ac:dyDescent="0.25">
      <c r="A8" s="3">
        <v>5</v>
      </c>
      <c r="B8" s="6" t="s">
        <v>268</v>
      </c>
      <c r="C8" s="6">
        <v>0</v>
      </c>
      <c r="D8" s="6">
        <v>0</v>
      </c>
      <c r="E8" s="6" t="s">
        <v>253</v>
      </c>
      <c r="F8" s="6" t="s">
        <v>251</v>
      </c>
    </row>
    <row r="9" spans="1:6" x14ac:dyDescent="0.25">
      <c r="A9" s="3">
        <v>6</v>
      </c>
      <c r="B9" s="6" t="s">
        <v>268</v>
      </c>
      <c r="C9" s="6">
        <v>0</v>
      </c>
      <c r="D9" s="6">
        <v>0</v>
      </c>
      <c r="E9" s="6" t="s">
        <v>253</v>
      </c>
      <c r="F9" s="6" t="s">
        <v>251</v>
      </c>
    </row>
    <row r="10" spans="1:6" x14ac:dyDescent="0.25">
      <c r="A10" s="3">
        <v>7</v>
      </c>
      <c r="B10" s="6" t="s">
        <v>268</v>
      </c>
      <c r="C10" s="6">
        <v>0</v>
      </c>
      <c r="D10" s="6">
        <v>0</v>
      </c>
      <c r="E10" s="6" t="s">
        <v>253</v>
      </c>
      <c r="F10" s="6" t="s">
        <v>251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0"/>
  <sheetViews>
    <sheetView tabSelected="1"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 s="3" t="s">
        <v>269</v>
      </c>
      <c r="C4" s="3" t="s">
        <v>265</v>
      </c>
    </row>
    <row r="5" spans="1:3" x14ac:dyDescent="0.25">
      <c r="A5" s="3">
        <v>2</v>
      </c>
      <c r="B5" s="3" t="s">
        <v>269</v>
      </c>
      <c r="C5" s="6" t="s">
        <v>265</v>
      </c>
    </row>
    <row r="6" spans="1:3" x14ac:dyDescent="0.25">
      <c r="A6" s="3">
        <v>3</v>
      </c>
      <c r="B6" s="3" t="s">
        <v>269</v>
      </c>
      <c r="C6" s="6" t="s">
        <v>265</v>
      </c>
    </row>
    <row r="7" spans="1:3" x14ac:dyDescent="0.25">
      <c r="A7" s="3">
        <v>4</v>
      </c>
      <c r="B7" s="3" t="s">
        <v>269</v>
      </c>
      <c r="C7" s="6" t="s">
        <v>265</v>
      </c>
    </row>
    <row r="8" spans="1:3" x14ac:dyDescent="0.25">
      <c r="A8" s="3">
        <v>5</v>
      </c>
      <c r="B8" s="3" t="s">
        <v>269</v>
      </c>
      <c r="C8" s="6" t="s">
        <v>265</v>
      </c>
    </row>
    <row r="9" spans="1:3" x14ac:dyDescent="0.25">
      <c r="A9" s="3">
        <v>6</v>
      </c>
      <c r="B9" s="3" t="s">
        <v>269</v>
      </c>
      <c r="C9" s="6" t="s">
        <v>265</v>
      </c>
    </row>
    <row r="10" spans="1:3" x14ac:dyDescent="0.25">
      <c r="A10" s="3">
        <v>7</v>
      </c>
      <c r="B10" s="3" t="s">
        <v>269</v>
      </c>
      <c r="C10" s="6" t="s">
        <v>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A11" sqref="A11:XFD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1</v>
      </c>
      <c r="B4" s="3" t="s">
        <v>248</v>
      </c>
      <c r="C4" s="3">
        <v>0</v>
      </c>
      <c r="D4" s="3">
        <v>0</v>
      </c>
      <c r="E4" s="3" t="s">
        <v>247</v>
      </c>
      <c r="F4" s="3" t="s">
        <v>249</v>
      </c>
    </row>
    <row r="5" spans="1:6" x14ac:dyDescent="0.25">
      <c r="A5" s="6">
        <v>2</v>
      </c>
      <c r="B5" s="6" t="s">
        <v>248</v>
      </c>
      <c r="C5" s="6">
        <v>0</v>
      </c>
      <c r="D5" s="6">
        <v>0</v>
      </c>
      <c r="E5" s="6" t="s">
        <v>247</v>
      </c>
      <c r="F5" s="6" t="s">
        <v>249</v>
      </c>
    </row>
    <row r="6" spans="1:6" x14ac:dyDescent="0.25">
      <c r="A6" s="6">
        <v>3</v>
      </c>
      <c r="B6" s="6" t="s">
        <v>248</v>
      </c>
      <c r="C6" s="6">
        <v>0</v>
      </c>
      <c r="D6" s="6">
        <v>0</v>
      </c>
      <c r="E6" s="6" t="s">
        <v>247</v>
      </c>
      <c r="F6" s="6" t="s">
        <v>249</v>
      </c>
    </row>
    <row r="7" spans="1:6" x14ac:dyDescent="0.25">
      <c r="A7" s="6">
        <v>4</v>
      </c>
      <c r="B7" s="6" t="s">
        <v>248</v>
      </c>
      <c r="C7" s="6">
        <v>0</v>
      </c>
      <c r="D7" s="6">
        <v>0</v>
      </c>
      <c r="E7" s="6" t="s">
        <v>247</v>
      </c>
      <c r="F7" s="6" t="s">
        <v>249</v>
      </c>
    </row>
    <row r="8" spans="1:6" x14ac:dyDescent="0.25">
      <c r="A8" s="6">
        <v>5</v>
      </c>
      <c r="B8" s="6" t="s">
        <v>248</v>
      </c>
      <c r="C8" s="6">
        <v>0</v>
      </c>
      <c r="D8" s="6">
        <v>0</v>
      </c>
      <c r="E8" s="6" t="s">
        <v>247</v>
      </c>
      <c r="F8" s="6" t="s">
        <v>249</v>
      </c>
    </row>
    <row r="9" spans="1:6" x14ac:dyDescent="0.25">
      <c r="A9" s="6">
        <v>6</v>
      </c>
      <c r="B9" s="6" t="s">
        <v>248</v>
      </c>
      <c r="C9" s="6">
        <v>0</v>
      </c>
      <c r="D9" s="6">
        <v>0</v>
      </c>
      <c r="E9" s="6" t="s">
        <v>247</v>
      </c>
      <c r="F9" s="6" t="s">
        <v>249</v>
      </c>
    </row>
    <row r="10" spans="1:6" x14ac:dyDescent="0.25">
      <c r="A10" s="6">
        <v>7</v>
      </c>
      <c r="B10" s="6" t="s">
        <v>248</v>
      </c>
      <c r="C10" s="6">
        <v>0</v>
      </c>
      <c r="D10" s="6">
        <v>0</v>
      </c>
      <c r="E10" s="6" t="s">
        <v>247</v>
      </c>
      <c r="F10" s="6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s="3" t="s">
        <v>250</v>
      </c>
      <c r="C4" s="3" t="s">
        <v>251</v>
      </c>
    </row>
    <row r="5" spans="1:3" x14ac:dyDescent="0.25">
      <c r="A5" s="3">
        <v>2</v>
      </c>
      <c r="B5" s="6" t="s">
        <v>250</v>
      </c>
      <c r="C5" s="6" t="s">
        <v>251</v>
      </c>
    </row>
    <row r="6" spans="1:3" x14ac:dyDescent="0.25">
      <c r="A6" s="3">
        <v>3</v>
      </c>
      <c r="B6" s="6" t="s">
        <v>250</v>
      </c>
      <c r="C6" s="6" t="s">
        <v>251</v>
      </c>
    </row>
    <row r="7" spans="1:3" x14ac:dyDescent="0.25">
      <c r="A7" s="3">
        <v>4</v>
      </c>
      <c r="B7" s="6" t="s">
        <v>250</v>
      </c>
      <c r="C7" s="6" t="s">
        <v>251</v>
      </c>
    </row>
    <row r="8" spans="1:3" x14ac:dyDescent="0.25">
      <c r="A8" s="3">
        <v>5</v>
      </c>
      <c r="B8" s="6" t="s">
        <v>250</v>
      </c>
      <c r="C8" s="6" t="s">
        <v>251</v>
      </c>
    </row>
    <row r="9" spans="1:3" x14ac:dyDescent="0.25">
      <c r="A9" s="3">
        <v>6</v>
      </c>
      <c r="B9" s="6" t="s">
        <v>250</v>
      </c>
      <c r="C9" s="6" t="s">
        <v>251</v>
      </c>
    </row>
    <row r="10" spans="1:3" x14ac:dyDescent="0.25">
      <c r="A10" s="3">
        <v>7</v>
      </c>
      <c r="B10" s="6" t="s">
        <v>250</v>
      </c>
      <c r="C10" s="6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s="3" t="s">
        <v>252</v>
      </c>
      <c r="C4" s="5">
        <f>10267.42</f>
        <v>10267.42</v>
      </c>
      <c r="D4" s="5">
        <f>8176.24</f>
        <v>8176.24</v>
      </c>
      <c r="E4" s="3" t="s">
        <v>253</v>
      </c>
      <c r="F4" s="3" t="s">
        <v>254</v>
      </c>
    </row>
    <row r="5" spans="1:6" x14ac:dyDescent="0.25">
      <c r="A5" s="3">
        <v>2</v>
      </c>
      <c r="B5" s="3" t="s">
        <v>252</v>
      </c>
      <c r="C5" s="5">
        <f>6100.84</f>
        <v>6100.84</v>
      </c>
      <c r="D5" s="5">
        <f>5265.55</f>
        <v>5265.55</v>
      </c>
      <c r="E5" s="6" t="s">
        <v>253</v>
      </c>
      <c r="F5" s="3" t="s">
        <v>254</v>
      </c>
    </row>
    <row r="6" spans="1:6" x14ac:dyDescent="0.25">
      <c r="A6" s="3">
        <v>3</v>
      </c>
      <c r="B6" s="3" t="s">
        <v>252</v>
      </c>
      <c r="C6" s="5">
        <f>6606.61</f>
        <v>6606.61</v>
      </c>
      <c r="D6" s="5">
        <f>3530.94</f>
        <v>3530.94</v>
      </c>
      <c r="E6" s="6" t="s">
        <v>253</v>
      </c>
      <c r="F6" s="3" t="s">
        <v>254</v>
      </c>
    </row>
    <row r="7" spans="1:6" x14ac:dyDescent="0.25">
      <c r="A7" s="3">
        <v>4</v>
      </c>
      <c r="B7" s="3" t="s">
        <v>252</v>
      </c>
      <c r="C7" s="5">
        <f>7201.76</f>
        <v>7201.76</v>
      </c>
      <c r="D7" s="5">
        <f>5879.35</f>
        <v>5879.35</v>
      </c>
      <c r="E7" s="6" t="s">
        <v>253</v>
      </c>
      <c r="F7" s="3" t="s">
        <v>254</v>
      </c>
    </row>
    <row r="8" spans="1:6" x14ac:dyDescent="0.25">
      <c r="A8" s="3">
        <v>5</v>
      </c>
      <c r="B8" s="3" t="s">
        <v>252</v>
      </c>
      <c r="C8" s="5">
        <f>4103.06</f>
        <v>4103.0600000000004</v>
      </c>
      <c r="D8" s="5">
        <f>2109.09</f>
        <v>2109.09</v>
      </c>
      <c r="E8" s="6" t="s">
        <v>253</v>
      </c>
      <c r="F8" s="3" t="s">
        <v>254</v>
      </c>
    </row>
    <row r="9" spans="1:6" x14ac:dyDescent="0.25">
      <c r="A9" s="3">
        <v>6</v>
      </c>
      <c r="B9" s="3" t="s">
        <v>252</v>
      </c>
      <c r="C9" s="5">
        <f>4103.06</f>
        <v>4103.0600000000004</v>
      </c>
      <c r="D9" s="5">
        <f>3566.3</f>
        <v>3566.3</v>
      </c>
      <c r="E9" s="6" t="s">
        <v>253</v>
      </c>
      <c r="F9" s="3" t="s">
        <v>254</v>
      </c>
    </row>
    <row r="10" spans="1:6" x14ac:dyDescent="0.25">
      <c r="A10" s="3">
        <v>7</v>
      </c>
      <c r="B10" s="3" t="s">
        <v>252</v>
      </c>
      <c r="C10" s="5">
        <f>3367.46</f>
        <v>3367.46</v>
      </c>
      <c r="D10" s="5">
        <f>3134.34</f>
        <v>3134.34</v>
      </c>
      <c r="E10" s="6" t="s">
        <v>253</v>
      </c>
      <c r="F10" s="3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A11" sqref="A11:XFD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1</v>
      </c>
      <c r="B4" s="3" t="s">
        <v>255</v>
      </c>
      <c r="C4" s="3">
        <v>0</v>
      </c>
      <c r="D4" s="3">
        <v>0</v>
      </c>
      <c r="E4" s="3" t="s">
        <v>253</v>
      </c>
      <c r="F4" s="3" t="s">
        <v>256</v>
      </c>
    </row>
    <row r="5" spans="1:6" x14ac:dyDescent="0.25">
      <c r="A5" s="3">
        <v>2</v>
      </c>
      <c r="B5" s="3" t="s">
        <v>255</v>
      </c>
      <c r="C5" s="3">
        <v>0</v>
      </c>
      <c r="D5" s="3">
        <v>0</v>
      </c>
      <c r="E5" s="6" t="s">
        <v>253</v>
      </c>
      <c r="F5" s="3" t="s">
        <v>256</v>
      </c>
    </row>
    <row r="6" spans="1:6" x14ac:dyDescent="0.25">
      <c r="A6" s="3">
        <v>3</v>
      </c>
      <c r="B6" s="3" t="s">
        <v>255</v>
      </c>
      <c r="C6" s="3">
        <v>0</v>
      </c>
      <c r="D6" s="3">
        <v>0</v>
      </c>
      <c r="E6" s="6" t="s">
        <v>253</v>
      </c>
      <c r="F6" s="3" t="s">
        <v>256</v>
      </c>
    </row>
    <row r="7" spans="1:6" x14ac:dyDescent="0.25">
      <c r="A7" s="3">
        <v>4</v>
      </c>
      <c r="B7" s="3" t="s">
        <v>255</v>
      </c>
      <c r="C7" s="3">
        <v>0</v>
      </c>
      <c r="D7" s="3">
        <v>0</v>
      </c>
      <c r="E7" s="6" t="s">
        <v>253</v>
      </c>
      <c r="F7" s="3" t="s">
        <v>256</v>
      </c>
    </row>
    <row r="8" spans="1:6" x14ac:dyDescent="0.25">
      <c r="A8" s="3">
        <v>5</v>
      </c>
      <c r="B8" s="3" t="s">
        <v>255</v>
      </c>
      <c r="C8" s="3">
        <v>0</v>
      </c>
      <c r="D8" s="3">
        <v>0</v>
      </c>
      <c r="E8" s="6" t="s">
        <v>253</v>
      </c>
      <c r="F8" s="3" t="s">
        <v>256</v>
      </c>
    </row>
    <row r="9" spans="1:6" x14ac:dyDescent="0.25">
      <c r="A9" s="3">
        <v>6</v>
      </c>
      <c r="B9" s="3" t="s">
        <v>255</v>
      </c>
      <c r="C9" s="3">
        <v>0</v>
      </c>
      <c r="D9" s="3">
        <v>0</v>
      </c>
      <c r="E9" s="6" t="s">
        <v>253</v>
      </c>
      <c r="F9" s="3" t="s">
        <v>256</v>
      </c>
    </row>
    <row r="10" spans="1:6" x14ac:dyDescent="0.25">
      <c r="A10" s="3">
        <v>7</v>
      </c>
      <c r="B10" s="3" t="s">
        <v>255</v>
      </c>
      <c r="C10" s="3">
        <v>0</v>
      </c>
      <c r="D10" s="3">
        <v>0</v>
      </c>
      <c r="E10" s="6" t="s">
        <v>253</v>
      </c>
      <c r="F10" s="3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1</v>
      </c>
      <c r="B4" s="3" t="s">
        <v>257</v>
      </c>
      <c r="C4" s="3">
        <v>0</v>
      </c>
      <c r="D4" s="3">
        <v>0</v>
      </c>
      <c r="E4" s="3" t="s">
        <v>253</v>
      </c>
      <c r="F4" s="3" t="s">
        <v>251</v>
      </c>
    </row>
    <row r="5" spans="1:6" x14ac:dyDescent="0.25">
      <c r="A5" s="3">
        <v>2</v>
      </c>
      <c r="B5" s="6" t="s">
        <v>257</v>
      </c>
      <c r="C5" s="6">
        <v>0</v>
      </c>
      <c r="D5" s="6">
        <v>0</v>
      </c>
      <c r="E5" s="6" t="s">
        <v>253</v>
      </c>
      <c r="F5" s="6" t="s">
        <v>251</v>
      </c>
    </row>
    <row r="6" spans="1:6" x14ac:dyDescent="0.25">
      <c r="A6" s="3">
        <v>3</v>
      </c>
      <c r="B6" s="6" t="s">
        <v>257</v>
      </c>
      <c r="C6" s="6">
        <v>0</v>
      </c>
      <c r="D6" s="6">
        <v>0</v>
      </c>
      <c r="E6" s="6" t="s">
        <v>253</v>
      </c>
      <c r="F6" s="6" t="s">
        <v>251</v>
      </c>
    </row>
    <row r="7" spans="1:6" x14ac:dyDescent="0.25">
      <c r="A7" s="3">
        <v>4</v>
      </c>
      <c r="B7" s="6" t="s">
        <v>257</v>
      </c>
      <c r="C7" s="6">
        <v>0</v>
      </c>
      <c r="D7" s="6">
        <v>0</v>
      </c>
      <c r="E7" s="6" t="s">
        <v>253</v>
      </c>
      <c r="F7" s="6" t="s">
        <v>251</v>
      </c>
    </row>
    <row r="8" spans="1:6" x14ac:dyDescent="0.25">
      <c r="A8" s="3">
        <v>5</v>
      </c>
      <c r="B8" s="6" t="s">
        <v>257</v>
      </c>
      <c r="C8" s="6">
        <v>0</v>
      </c>
      <c r="D8" s="6">
        <v>0</v>
      </c>
      <c r="E8" s="6" t="s">
        <v>253</v>
      </c>
      <c r="F8" s="6" t="s">
        <v>251</v>
      </c>
    </row>
    <row r="9" spans="1:6" x14ac:dyDescent="0.25">
      <c r="A9" s="3">
        <v>6</v>
      </c>
      <c r="B9" s="6" t="s">
        <v>257</v>
      </c>
      <c r="C9" s="6">
        <v>0</v>
      </c>
      <c r="D9" s="6">
        <v>0</v>
      </c>
      <c r="E9" s="6" t="s">
        <v>253</v>
      </c>
      <c r="F9" s="6" t="s">
        <v>251</v>
      </c>
    </row>
    <row r="10" spans="1:6" x14ac:dyDescent="0.25">
      <c r="A10" s="3">
        <v>7</v>
      </c>
      <c r="B10" s="6" t="s">
        <v>257</v>
      </c>
      <c r="C10" s="6">
        <v>0</v>
      </c>
      <c r="D10" s="6">
        <v>0</v>
      </c>
      <c r="E10" s="6" t="s">
        <v>253</v>
      </c>
      <c r="F10" s="6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Selina Aguirre Uscanga</cp:lastModifiedBy>
  <dcterms:created xsi:type="dcterms:W3CDTF">2023-08-28T16:05:53Z</dcterms:created>
  <dcterms:modified xsi:type="dcterms:W3CDTF">2023-08-29T16:13:50Z</dcterms:modified>
</cp:coreProperties>
</file>