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54" i="1" l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<sst xmlns="http://schemas.openxmlformats.org/spreadsheetml/2006/main" count="2323" uniqueCount="364">
  <si>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</si>
  <si>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</si>
  <si>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</si>
  <si>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</si>
  <si>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</si>
  <si>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</si>
  <si>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</si>
  <si>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</si>
  <si>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</si>
  <si>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</si>
  <si>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</si>
  <si>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</si>
  <si>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</si>
  <si>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</si>
  <si>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</si>
  <si>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</si>
  <si>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</si>
  <si>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</si>
  <si>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</si>
  <si>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</si>
  <si>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</si>
  <si>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</si>
  <si>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</si>
  <si>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</si>
  <si>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</si>
  <si>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</si>
  <si>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</si>
  <si>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</si>
  <si>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</si>
  <si>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</si>
  <si>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</si>
  <si>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</si>
  <si>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</si>
  <si>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</si>
  <si>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</si>
  <si>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</si>
  <si>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</si>
  <si>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</si>
  <si>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</si>
  <si>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</si>
  <si>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</si>
  <si>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</si>
  <si>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</si>
  <si>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</si>
  <si>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</si>
  <si>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</si>
  <si>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</si>
  <si>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</si>
  <si>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</si>
  <si>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</si>
  <si>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</si>
  <si>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</si>
  <si>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</si>
  <si>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</si>
  <si>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</si>
  <si>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</si>
  <si>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</si>
  <si>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</si>
  <si>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</si>
  <si>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</si>
  <si>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</si>
  <si>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</si>
  <si>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</si>
  <si>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</si>
  <si>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</si>
  <si>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</si>
  <si>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</si>
  <si>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</si>
  <si>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</si>
  <si>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</si>
  <si>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</si>
  <si>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</si>
  <si>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</si>
  <si>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</si>
  <si>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</si>
  <si>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</si>
  <si>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</si>
  <si>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</si>
  <si>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</si>
  <si>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</si>
  <si>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</si>
  <si>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</si>
  <si>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</si>
  <si>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</si>
  <si>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</si>
  <si>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</si>
  <si>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</si>
  <si>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</si>
  <si>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</si>
  <si>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</si>
  <si>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</si>
  <si>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</si>
  <si>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</si>
  <si>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</si>
  <si>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</si>
  <si>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</si>
  <si>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</si>
  <si>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</si>
  <si>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</si>
  <si>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</si>
  <si>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</si>
  <si>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</si>
  <si>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</si>
  <si>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</si>
  <si>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</si>
  <si>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</si>
  <si>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</si>
  <si>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</si>
  <si>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</si>
  <si>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</si>
  <si>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</si>
  <si>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</si>
  <si>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</si>
  <si>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</si>
  <si>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</si>
  <si>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</si>
  <si>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</si>
  <si>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</si>
  <si>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</si>
  <si>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</si>
  <si>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</si>
  <si>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</si>
  <si>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</si>
  <si>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</si>
  <si>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</si>
  <si>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</si>
  <si>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</si>
  <si>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</si>
  <si>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</si>
  <si>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</si>
  <si>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</si>
  <si>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</si>
  <si>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</si>
  <si>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</si>
  <si>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</si>
  <si>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</si>
  <si>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</si>
  <si>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</si>
  <si>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</si>
  <si>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</si>
  <si>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</si>
  <si>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</si>
  <si>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</si>
  <si>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</si>
  <si>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</si>
  <si>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</si>
  <si>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</si>
  <si>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</si>
  <si>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</si>
  <si>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</si>
  <si>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</si>
  <si>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</si>
  <si>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</si>
  <si>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</si>
  <si>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</si>
  <si>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</si>
  <si>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</si>
  <si>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</si>
  <si>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</si>
  <si>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</si>
  <si>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</si>
  <si>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</si>
  <si>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</si>
  <si>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</si>
  <si>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</si>
  <si>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</si>
  <si>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</si>
  <si>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</si>
  <si>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</si>
  <si>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</si>
  <si>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</si>
  <si>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</si>
  <si>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</si>
  <si>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</si>
  <si>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</si>
  <si>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</si>
  <si>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</si>
  <si>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</si>
  <si>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</si>
  <si>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</si>
  <si>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</si>
  <si>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</si>
  <si>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</si>
  <si>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</si>
  <si>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</si>
  <si>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</si>
  <si>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</si>
  <si>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</si>
  <si>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</si>
  <si>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</si>
  <si>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</si>
  <si>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</si>
  <si>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</si>
  <si>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</si>
  <si>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</si>
  <si>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</si>
  <si>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</si>
  <si>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</si>
  <si>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</si>
  <si>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</si>
  <si>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</si>
  <si>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</si>
  <si>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</si>
  <si>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</si>
  <si>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Director General</t>
  </si>
  <si>
    <t xml:space="preserve">Macario  </t>
  </si>
  <si>
    <t xml:space="preserve">Santos </t>
  </si>
  <si>
    <t>Redondo</t>
  </si>
  <si>
    <t>Masculino</t>
  </si>
  <si>
    <t>No hubo en este perido</t>
  </si>
  <si>
    <t>Ninguna</t>
  </si>
  <si>
    <t>Sueldo</t>
  </si>
  <si>
    <t>Quincenal</t>
  </si>
  <si>
    <t>No hay compensaciones</t>
  </si>
  <si>
    <t>Semestral</t>
  </si>
  <si>
    <t>No hay gratificaciones</t>
  </si>
  <si>
    <t>No hay primas</t>
  </si>
  <si>
    <t>No hay comisiones</t>
  </si>
  <si>
    <t>No hay dietas</t>
  </si>
  <si>
    <t>No hay bonos</t>
  </si>
  <si>
    <t>Ninguno</t>
  </si>
  <si>
    <t>Estimulo por Modernizacion Administrativa</t>
  </si>
  <si>
    <t>Anual</t>
  </si>
  <si>
    <t>No se tiene apoyos economicos</t>
  </si>
  <si>
    <t>No hay otras denominaciones por conceptos similares</t>
  </si>
  <si>
    <t>No hubo prestaciones en especie</t>
  </si>
  <si>
    <t>Pesos mexicanos</t>
  </si>
  <si>
    <t>Departamento Comercial y Administrativo</t>
  </si>
  <si>
    <t>Oficina Operadora de Tantoyuca 4° TRIMESTRE 2020</t>
  </si>
  <si>
    <t>Jefe del Depto. Comercial y Administrativo</t>
  </si>
  <si>
    <t>Jefe del Depto. Administrativo y Comercial</t>
  </si>
  <si>
    <t>Oficina Operadora</t>
  </si>
  <si>
    <t>Carlos Santos</t>
  </si>
  <si>
    <t xml:space="preserve">Cardenas </t>
  </si>
  <si>
    <t>Cardenas</t>
  </si>
  <si>
    <t>Encargado Seccion Produccion y Distribucion</t>
  </si>
  <si>
    <t>Departamento Tecnico</t>
  </si>
  <si>
    <t>Marcos</t>
  </si>
  <si>
    <t>del Ángel</t>
  </si>
  <si>
    <t>Ramos</t>
  </si>
  <si>
    <t>Retroactivos</t>
  </si>
  <si>
    <t>Unica</t>
  </si>
  <si>
    <t>Auxiliar de Seccion de Control de Usuarios</t>
  </si>
  <si>
    <t>Seccion de Control de Usuarios</t>
  </si>
  <si>
    <t>Tomas</t>
  </si>
  <si>
    <t>Eutimio</t>
  </si>
  <si>
    <t>Jefe del Departamento Tecnico</t>
  </si>
  <si>
    <t>Diego Jair</t>
  </si>
  <si>
    <t>Caudana</t>
  </si>
  <si>
    <t>Paulin</t>
  </si>
  <si>
    <t>Fontanero</t>
  </si>
  <si>
    <t xml:space="preserve">Alvaro </t>
  </si>
  <si>
    <t>Del Ángel</t>
  </si>
  <si>
    <t>Operador</t>
  </si>
  <si>
    <t>Joaquin</t>
  </si>
  <si>
    <t>Morales</t>
  </si>
  <si>
    <t>Horas extra,retroactivos</t>
  </si>
  <si>
    <t xml:space="preserve">Jaime </t>
  </si>
  <si>
    <t xml:space="preserve">Antonio </t>
  </si>
  <si>
    <t>Perez</t>
  </si>
  <si>
    <t>Horas extra, prima dominical, retroactivos</t>
  </si>
  <si>
    <t>Antencion al usuario</t>
  </si>
  <si>
    <t>Antencion al Publico</t>
  </si>
  <si>
    <t>Nallely</t>
  </si>
  <si>
    <t>Galeote</t>
  </si>
  <si>
    <t>Herrera</t>
  </si>
  <si>
    <t>Femenino</t>
  </si>
  <si>
    <t>Aureliano</t>
  </si>
  <si>
    <t xml:space="preserve">Gonzalez </t>
  </si>
  <si>
    <t>Hernandez</t>
  </si>
  <si>
    <t>Secretaria</t>
  </si>
  <si>
    <t xml:space="preserve">Laura Elena </t>
  </si>
  <si>
    <t>Guerrero</t>
  </si>
  <si>
    <t>Cruz</t>
  </si>
  <si>
    <t>Francisco Javier</t>
  </si>
  <si>
    <t>Movimiento de Valvulas</t>
  </si>
  <si>
    <t>Antonio</t>
  </si>
  <si>
    <t>Benavides</t>
  </si>
  <si>
    <t>Irineo</t>
  </si>
  <si>
    <t>Retractivos</t>
  </si>
  <si>
    <t xml:space="preserve">Gabriel </t>
  </si>
  <si>
    <t>Rivera</t>
  </si>
  <si>
    <t>Auxiliar Administrativo</t>
  </si>
  <si>
    <t>Departamento Administrativo y Comercial</t>
  </si>
  <si>
    <t>Yulenny</t>
  </si>
  <si>
    <t>Ramirez</t>
  </si>
  <si>
    <t xml:space="preserve">Pablo </t>
  </si>
  <si>
    <t>Lucas</t>
  </si>
  <si>
    <t xml:space="preserve">Jorge Luis </t>
  </si>
  <si>
    <t>Meza</t>
  </si>
  <si>
    <t>Velasco</t>
  </si>
  <si>
    <t>Intendente</t>
  </si>
  <si>
    <t>Aleida</t>
  </si>
  <si>
    <t>Encargado de la Seccion de Instalaciones</t>
  </si>
  <si>
    <t>Emiliano</t>
  </si>
  <si>
    <t>Julio</t>
  </si>
  <si>
    <t>Jeronimo</t>
  </si>
  <si>
    <t>Sanchez</t>
  </si>
  <si>
    <t>Moises</t>
  </si>
  <si>
    <t>Cajera</t>
  </si>
  <si>
    <t>Clara Elena</t>
  </si>
  <si>
    <t>Olivares</t>
  </si>
  <si>
    <t>Lino</t>
  </si>
  <si>
    <t>Soloeta</t>
  </si>
  <si>
    <t>Mario Enrique</t>
  </si>
  <si>
    <t>Zavala</t>
  </si>
  <si>
    <t>Abundio</t>
  </si>
  <si>
    <t>Flores</t>
  </si>
  <si>
    <t>Martin</t>
  </si>
  <si>
    <t>Medez</t>
  </si>
  <si>
    <t>Bautista</t>
  </si>
  <si>
    <t>Omar Edu</t>
  </si>
  <si>
    <t>Romero</t>
  </si>
  <si>
    <t>Martinez</t>
  </si>
  <si>
    <t>Alejandro</t>
  </si>
  <si>
    <t>Ruiz</t>
  </si>
  <si>
    <t>Salvador</t>
  </si>
  <si>
    <t>Serna</t>
  </si>
  <si>
    <t>Candelario</t>
  </si>
  <si>
    <t>Encargada Cultura del Agua</t>
  </si>
  <si>
    <t>Mayra</t>
  </si>
  <si>
    <t>Espinoza</t>
  </si>
  <si>
    <t>Jefa Seccion de Recursos Financieros</t>
  </si>
  <si>
    <t>Balfre</t>
  </si>
  <si>
    <t>Gomez</t>
  </si>
  <si>
    <t>Leon</t>
  </si>
  <si>
    <t>Esteban</t>
  </si>
  <si>
    <t>Medina</t>
  </si>
  <si>
    <t>Bernardo</t>
  </si>
  <si>
    <t>Jefe de Seccion de Control de Usuarios</t>
  </si>
  <si>
    <t>Jose Alfredo</t>
  </si>
  <si>
    <t>Santos</t>
  </si>
  <si>
    <t>Pascual</t>
  </si>
  <si>
    <t>Campos</t>
  </si>
  <si>
    <t>Nicomendo</t>
  </si>
  <si>
    <t>Bonifacio</t>
  </si>
  <si>
    <t>Jose</t>
  </si>
  <si>
    <t>Almacen</t>
  </si>
  <si>
    <t>Mateos</t>
  </si>
  <si>
    <t>Prisciliano</t>
  </si>
  <si>
    <t>Servidor público de base</t>
  </si>
  <si>
    <t>Auxiliar Comercial</t>
  </si>
  <si>
    <t>Ivan</t>
  </si>
  <si>
    <t>Santiago</t>
  </si>
  <si>
    <t>Quintero</t>
  </si>
  <si>
    <t>Retraoctivos</t>
  </si>
  <si>
    <t>Alexander</t>
  </si>
  <si>
    <t>Juarez</t>
  </si>
  <si>
    <t>del Angel</t>
  </si>
  <si>
    <t>Pedro</t>
  </si>
  <si>
    <t>Felipe</t>
  </si>
  <si>
    <t>fontanero</t>
  </si>
  <si>
    <t xml:space="preserve">Juan carlos </t>
  </si>
  <si>
    <t xml:space="preserve">Gamboa </t>
  </si>
  <si>
    <t>Rodriguez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</si>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</sst>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0" fillId="4" borderId="0" xfId="0" applyFont="1" applyFill="1"/>
    <xf numFmtId="0" fontId="0" fillId="0" borderId="0" xfId="0" applyFont="1"/>
    <xf numFmtId="0" fontId="3" fillId="4" borderId="0" xfId="0" applyFont="1" applyFill="1"/>
    <xf numFmtId="0" fontId="3" fillId="4" borderId="0" xfId="0" applyFont="1" applyFill="1" applyBorder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4"/>
  <sheetViews>
    <sheetView tabSelected="1" topLeftCell="BE2" zoomScaleNormal="100" workbookViewId="0">
      <selection activeCell="BE10" sqref="BE10:BE5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41.28515625" customWidth="1"/>
    <col min="5" max="5" width="26.42578125" customWidth="1"/>
    <col min="6" max="6" width="42.7109375" customWidth="1"/>
    <col min="7" max="7" width="26.85546875" customWidth="1"/>
    <col min="8" max="8" width="22" customWidth="1"/>
    <col min="9" max="9" width="34.42578125" customWidth="1"/>
    <col min="10" max="10" width="38.42578125" customWidth="1"/>
    <col min="11" max="11" width="40.7109375" customWidth="1"/>
    <col min="12" max="12" width="17.7109375" customWidth="1"/>
    <col min="13" max="13" width="44.85546875" customWidth="1"/>
    <col min="14" max="14" width="44" customWidth="1"/>
    <col min="15" max="15" width="61" customWidth="1"/>
    <col min="16" max="16" width="58.7109375" customWidth="1"/>
    <col min="17" max="17" width="57.85546875" customWidth="1"/>
    <col min="18" max="18" width="58.85546875" customWidth="1"/>
    <col min="19" max="19" width="59.5703125" customWidth="1"/>
    <col min="20" max="20" width="60.140625" customWidth="1"/>
    <col min="21" max="21" width="32.85546875" customWidth="1"/>
    <col min="22" max="22" width="30.5703125" customWidth="1"/>
    <col min="23" max="23" width="29.5703125" customWidth="1"/>
    <col min="24" max="24" width="30.5703125" customWidth="1"/>
    <col min="25" max="25" width="52.42578125" customWidth="1"/>
    <col min="26" max="26" width="50.140625" customWidth="1"/>
    <col min="27" max="27" width="49.140625" customWidth="1"/>
    <col min="28" max="28" width="50.140625" customWidth="1"/>
    <col min="29" max="29" width="39.28515625" customWidth="1"/>
    <col min="30" max="30" width="37" customWidth="1"/>
    <col min="31" max="31" width="36.140625" customWidth="1"/>
    <col min="32" max="32" width="37.140625" customWidth="1"/>
    <col min="33" max="33" width="31.140625" customWidth="1"/>
    <col min="34" max="34" width="28.85546875" customWidth="1"/>
    <col min="35" max="35" width="28" customWidth="1"/>
    <col min="36" max="36" width="28.85546875" customWidth="1"/>
    <col min="37" max="37" width="35.7109375" customWidth="1"/>
    <col min="38" max="38" width="33.42578125" customWidth="1"/>
    <col min="39" max="39" width="32.42578125" customWidth="1"/>
    <col min="40" max="40" width="33.42578125" customWidth="1"/>
    <col min="41" max="41" width="30.28515625" customWidth="1"/>
    <col min="42" max="42" width="28" customWidth="1"/>
    <col min="43" max="43" width="27.140625" customWidth="1"/>
    <col min="44" max="44" width="28.140625" customWidth="1"/>
    <col min="45" max="45" width="30.28515625" customWidth="1"/>
    <col min="46" max="46" width="28" customWidth="1"/>
    <col min="47" max="47" width="27" customWidth="1"/>
    <col min="48" max="48" width="28" customWidth="1"/>
    <col min="49" max="49" width="34" customWidth="1"/>
    <col min="50" max="50" width="31.7109375" customWidth="1"/>
    <col min="51" max="51" width="30.85546875" customWidth="1"/>
    <col min="52" max="52" width="31.85546875" customWidth="1"/>
    <col min="53" max="53" width="45.28515625" customWidth="1"/>
    <col min="54" max="54" width="42.28515625" customWidth="1"/>
    <col min="55" max="55" width="41.42578125" customWidth="1"/>
    <col min="56" max="56" width="42.42578125" customWidth="1"/>
    <col min="57" max="57" width="29.85546875" customWidth="1"/>
    <col min="58" max="58" width="29" customWidth="1"/>
    <col min="59" max="59" width="30" customWidth="1"/>
    <col min="60" max="60" width="38.5703125" customWidth="1"/>
    <col min="61" max="61" width="37.5703125" customWidth="1"/>
    <col min="62" max="62" width="38.5703125" customWidth="1"/>
    <col min="63" max="63" width="29" customWidth="1"/>
    <col min="64" max="64" width="28" customWidth="1"/>
    <col min="65" max="65" width="29" customWidth="1"/>
    <col min="66" max="66" width="52.7109375" customWidth="1"/>
    <col min="67" max="67" width="51.7109375" customWidth="1"/>
    <col min="68" max="68" width="55.28515625" customWidth="1"/>
    <col min="69" max="69" width="30.42578125" customWidth="1"/>
    <col min="70" max="70" width="28.85546875" customWidth="1"/>
    <col min="71" max="71" width="33.42578125" customWidth="1"/>
    <col min="72" max="72" width="34.85546875" customWidth="1"/>
    <col min="73" max="73" width="33.28515625" customWidth="1"/>
    <col min="74" max="74" width="34.140625" customWidth="1"/>
    <col min="75" max="75" width="44.7109375" customWidth="1"/>
    <col min="76" max="76" width="47.42578125" customWidth="1"/>
    <col min="77" max="77" width="49.42578125" customWidth="1"/>
    <col min="78" max="78" width="53.140625" customWidth="1"/>
    <col min="79" max="79" width="52.85546875" customWidth="1"/>
    <col min="80" max="80" width="53.140625" customWidth="1"/>
    <col min="81" max="81" width="59" customWidth="1"/>
    <col min="82" max="82" width="58.140625" customWidth="1"/>
    <col min="83" max="83" width="59.140625" customWidth="1"/>
    <col min="84" max="84" width="83.85546875" customWidth="1"/>
    <col min="85" max="85" width="81.5703125" customWidth="1"/>
    <col min="86" max="86" width="80.7109375" customWidth="1"/>
    <col min="87" max="87" width="81.7109375" customWidth="1"/>
    <col min="88" max="88" width="46.5703125" customWidth="1"/>
    <col min="89" max="89" width="47.140625" customWidth="1"/>
    <col min="90" max="90" width="81.7109375" customWidth="1"/>
    <col min="91" max="91" width="92.28515625" customWidth="1"/>
    <col min="92" max="92" width="22.140625" customWidth="1"/>
    <col min="93" max="93" width="25.42578125" customWidth="1"/>
    <col min="94" max="94" width="10.140625" customWidth="1"/>
  </cols>
  <sheetData>
    <row r="1" spans="1:94" hidden="1" x14ac:dyDescent="0.2">
      <c r="A1" t="s">
        <v>0</v>
      </c>
    </row>
    <row r="2" spans="1:94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94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9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ht="15" x14ac:dyDescent="0.25">
      <c r="A6" s="9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x14ac:dyDescent="0.2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ht="15" x14ac:dyDescent="0.25">
      <c r="A8">
        <v>2020</v>
      </c>
      <c r="B8" s="2">
        <v>44105</v>
      </c>
      <c r="C8" s="2">
        <v>44196</v>
      </c>
      <c r="D8" s="3" t="s">
        <v>361</v>
      </c>
      <c r="E8">
        <v>1</v>
      </c>
      <c r="F8" t="s">
        <v>203</v>
      </c>
      <c r="G8" s="4" t="s">
        <v>203</v>
      </c>
      <c r="H8" t="s">
        <v>204</v>
      </c>
      <c r="I8" t="s">
        <v>205</v>
      </c>
      <c r="J8" t="s">
        <v>206</v>
      </c>
      <c r="K8" t="s">
        <v>207</v>
      </c>
      <c r="L8" s="3" t="s">
        <v>208</v>
      </c>
      <c r="M8" s="4">
        <v>35844.980000000003</v>
      </c>
      <c r="N8" s="4">
        <v>26646.78</v>
      </c>
      <c r="O8" s="4" t="s">
        <v>209</v>
      </c>
      <c r="P8" s="4">
        <v>0</v>
      </c>
      <c r="Q8" s="4">
        <v>0</v>
      </c>
      <c r="R8" t="s">
        <v>210</v>
      </c>
      <c r="S8" t="s">
        <v>210</v>
      </c>
      <c r="T8" t="s">
        <v>210</v>
      </c>
      <c r="U8" t="s">
        <v>211</v>
      </c>
      <c r="V8">
        <v>17897.240000000002</v>
      </c>
      <c r="W8">
        <v>13323.39</v>
      </c>
      <c r="X8" t="s">
        <v>212</v>
      </c>
      <c r="Y8" t="s">
        <v>213</v>
      </c>
      <c r="Z8">
        <v>0</v>
      </c>
      <c r="AA8">
        <v>0</v>
      </c>
      <c r="AB8" t="s">
        <v>214</v>
      </c>
      <c r="AC8" t="s">
        <v>215</v>
      </c>
      <c r="AD8">
        <v>0</v>
      </c>
      <c r="AE8">
        <v>0</v>
      </c>
      <c r="AF8" t="s">
        <v>210</v>
      </c>
      <c r="AG8" t="s">
        <v>216</v>
      </c>
      <c r="AH8">
        <v>0</v>
      </c>
      <c r="AI8">
        <v>0</v>
      </c>
      <c r="AJ8" t="s">
        <v>210</v>
      </c>
      <c r="AK8" t="s">
        <v>217</v>
      </c>
      <c r="AL8">
        <v>0</v>
      </c>
      <c r="AM8">
        <v>0</v>
      </c>
      <c r="AN8" t="s">
        <v>210</v>
      </c>
      <c r="AO8" t="s">
        <v>218</v>
      </c>
      <c r="AP8">
        <v>0</v>
      </c>
      <c r="AQ8">
        <v>0</v>
      </c>
      <c r="AR8" t="s">
        <v>210</v>
      </c>
      <c r="AS8" t="s">
        <v>219</v>
      </c>
      <c r="AT8">
        <v>0</v>
      </c>
      <c r="AU8">
        <v>0</v>
      </c>
      <c r="AV8" t="s">
        <v>220</v>
      </c>
      <c r="AW8" t="s">
        <v>221</v>
      </c>
      <c r="AX8">
        <v>737.3</v>
      </c>
      <c r="AY8">
        <v>737.3</v>
      </c>
      <c r="AZ8" t="s">
        <v>222</v>
      </c>
      <c r="BA8" t="s">
        <v>223</v>
      </c>
      <c r="BB8">
        <v>0</v>
      </c>
      <c r="BC8">
        <v>0</v>
      </c>
      <c r="BD8" t="s">
        <v>222</v>
      </c>
      <c r="BE8">
        <v>0</v>
      </c>
      <c r="BF8">
        <v>0</v>
      </c>
      <c r="BG8">
        <v>0</v>
      </c>
      <c r="BH8">
        <v>771.46</v>
      </c>
      <c r="BI8">
        <v>771.46</v>
      </c>
      <c r="BJ8" t="s">
        <v>214</v>
      </c>
      <c r="BK8">
        <v>25541.06</v>
      </c>
      <c r="BL8">
        <v>25541.06</v>
      </c>
      <c r="BM8" s="5" t="s">
        <v>222</v>
      </c>
      <c r="BN8" s="5">
        <v>0</v>
      </c>
      <c r="BO8" s="5">
        <v>0</v>
      </c>
      <c r="BP8" s="5" t="s">
        <v>222</v>
      </c>
      <c r="BQ8" s="5">
        <v>0</v>
      </c>
      <c r="BR8" s="5">
        <v>0</v>
      </c>
      <c r="BS8" s="5" t="s">
        <v>214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 t="s">
        <v>210</v>
      </c>
      <c r="CC8" s="5">
        <v>0</v>
      </c>
      <c r="CD8" s="5">
        <v>0</v>
      </c>
      <c r="CE8" s="5" t="s">
        <v>210</v>
      </c>
      <c r="CF8" s="5" t="s">
        <v>224</v>
      </c>
      <c r="CG8" s="5">
        <v>0</v>
      </c>
      <c r="CH8" s="5">
        <v>0</v>
      </c>
      <c r="CI8" s="5" t="s">
        <v>210</v>
      </c>
      <c r="CJ8" s="5" t="s">
        <v>225</v>
      </c>
      <c r="CK8" s="5" t="s">
        <v>222</v>
      </c>
      <c r="CL8" s="5" t="s">
        <v>226</v>
      </c>
      <c r="CM8" s="5" t="s">
        <v>227</v>
      </c>
      <c r="CN8" s="2">
        <v>44223</v>
      </c>
      <c r="CO8" s="2">
        <v>44196</v>
      </c>
      <c r="CP8" s="5" t="s">
        <v>228</v>
      </c>
    </row>
    <row r="9" spans="1:94" ht="15" x14ac:dyDescent="0.25">
      <c r="A9">
        <v>2020</v>
      </c>
      <c r="B9" s="2">
        <v>44105</v>
      </c>
      <c r="C9" s="2">
        <v>44196</v>
      </c>
      <c r="D9" s="3" t="s">
        <v>361</v>
      </c>
      <c r="E9">
        <v>2</v>
      </c>
      <c r="F9" t="s">
        <v>229</v>
      </c>
      <c r="G9" s="4" t="s">
        <v>230</v>
      </c>
      <c r="H9" t="s">
        <v>231</v>
      </c>
      <c r="I9" t="s">
        <v>232</v>
      </c>
      <c r="J9" t="s">
        <v>233</v>
      </c>
      <c r="K9" t="s">
        <v>234</v>
      </c>
      <c r="L9" s="3" t="s">
        <v>208</v>
      </c>
      <c r="M9" s="4">
        <v>21898.32</v>
      </c>
      <c r="N9" s="4">
        <v>16711.3</v>
      </c>
      <c r="O9" s="6" t="s">
        <v>209</v>
      </c>
      <c r="P9" s="4">
        <v>0</v>
      </c>
      <c r="Q9" s="4">
        <v>0</v>
      </c>
      <c r="R9" t="s">
        <v>210</v>
      </c>
      <c r="S9" t="s">
        <v>210</v>
      </c>
      <c r="T9" t="s">
        <v>210</v>
      </c>
      <c r="U9" t="s">
        <v>211</v>
      </c>
      <c r="V9">
        <v>10923.91</v>
      </c>
      <c r="W9">
        <v>8355.65</v>
      </c>
      <c r="X9" t="s">
        <v>212</v>
      </c>
      <c r="Y9" t="s">
        <v>213</v>
      </c>
      <c r="Z9">
        <v>0</v>
      </c>
      <c r="AA9">
        <v>0</v>
      </c>
      <c r="AB9" t="s">
        <v>214</v>
      </c>
      <c r="AC9" t="s">
        <v>215</v>
      </c>
      <c r="AD9">
        <v>0</v>
      </c>
      <c r="AE9">
        <v>0</v>
      </c>
      <c r="AF9" t="s">
        <v>210</v>
      </c>
      <c r="AG9" t="s">
        <v>216</v>
      </c>
      <c r="AH9">
        <v>0</v>
      </c>
      <c r="AI9">
        <v>0</v>
      </c>
      <c r="AJ9" t="s">
        <v>210</v>
      </c>
      <c r="AK9" t="s">
        <v>217</v>
      </c>
      <c r="AL9">
        <v>0</v>
      </c>
      <c r="AM9">
        <v>0</v>
      </c>
      <c r="AN9" t="s">
        <v>210</v>
      </c>
      <c r="AO9" t="s">
        <v>218</v>
      </c>
      <c r="AP9">
        <v>0</v>
      </c>
      <c r="AQ9">
        <v>0</v>
      </c>
      <c r="AR9" t="s">
        <v>210</v>
      </c>
      <c r="AS9" t="s">
        <v>219</v>
      </c>
      <c r="AT9">
        <v>0</v>
      </c>
      <c r="AU9">
        <v>0</v>
      </c>
      <c r="AV9" t="s">
        <v>220</v>
      </c>
      <c r="AW9" t="s">
        <v>221</v>
      </c>
      <c r="AX9">
        <v>9189.2999999999993</v>
      </c>
      <c r="AY9">
        <v>9189.2999999999993</v>
      </c>
      <c r="AZ9" t="s">
        <v>222</v>
      </c>
      <c r="BA9" t="s">
        <v>223</v>
      </c>
      <c r="BB9">
        <v>0</v>
      </c>
      <c r="BC9">
        <v>0</v>
      </c>
      <c r="BD9" t="s">
        <v>222</v>
      </c>
      <c r="BE9">
        <v>0</v>
      </c>
      <c r="BF9">
        <v>0</v>
      </c>
      <c r="BG9">
        <v>0</v>
      </c>
      <c r="BH9">
        <v>2450.48</v>
      </c>
      <c r="BI9">
        <v>2450.48</v>
      </c>
      <c r="BJ9" t="s">
        <v>214</v>
      </c>
      <c r="BK9">
        <v>49362.22</v>
      </c>
      <c r="BL9">
        <v>49362.22</v>
      </c>
      <c r="BM9" s="5" t="s">
        <v>222</v>
      </c>
      <c r="BN9" s="5">
        <v>0</v>
      </c>
      <c r="BO9" s="5">
        <v>0</v>
      </c>
      <c r="BP9" s="5" t="s">
        <v>222</v>
      </c>
      <c r="BQ9" s="5">
        <v>0</v>
      </c>
      <c r="BR9" s="5">
        <v>0</v>
      </c>
      <c r="BS9" s="5" t="s">
        <v>214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 t="s">
        <v>210</v>
      </c>
      <c r="CC9" s="5">
        <v>0</v>
      </c>
      <c r="CD9" s="5">
        <v>0</v>
      </c>
      <c r="CE9" s="5" t="s">
        <v>210</v>
      </c>
      <c r="CF9" s="5" t="s">
        <v>224</v>
      </c>
      <c r="CG9" s="5">
        <v>0</v>
      </c>
      <c r="CH9" s="5">
        <v>0</v>
      </c>
      <c r="CI9" s="5" t="s">
        <v>210</v>
      </c>
      <c r="CJ9" s="5" t="s">
        <v>225</v>
      </c>
      <c r="CK9" s="5" t="s">
        <v>222</v>
      </c>
      <c r="CL9" s="5" t="s">
        <v>226</v>
      </c>
      <c r="CM9" s="5" t="s">
        <v>227</v>
      </c>
      <c r="CN9" s="2">
        <v>44223</v>
      </c>
      <c r="CO9" s="2">
        <v>44196</v>
      </c>
      <c r="CP9" s="5" t="s">
        <v>228</v>
      </c>
    </row>
    <row r="10" spans="1:94" ht="15" x14ac:dyDescent="0.25">
      <c r="A10">
        <v>2020</v>
      </c>
      <c r="B10" s="2">
        <v>44105</v>
      </c>
      <c r="C10" s="2">
        <v>44196</v>
      </c>
      <c r="D10" s="3" t="s">
        <v>340</v>
      </c>
      <c r="E10">
        <v>3</v>
      </c>
      <c r="F10" t="s">
        <v>235</v>
      </c>
      <c r="G10" s="4" t="s">
        <v>235</v>
      </c>
      <c r="H10" t="s">
        <v>236</v>
      </c>
      <c r="I10" t="s">
        <v>237</v>
      </c>
      <c r="J10" t="s">
        <v>238</v>
      </c>
      <c r="K10" t="s">
        <v>239</v>
      </c>
      <c r="L10" s="3" t="s">
        <v>208</v>
      </c>
      <c r="M10" s="4">
        <v>16049.64</v>
      </c>
      <c r="N10" s="4">
        <v>12576.62</v>
      </c>
      <c r="O10" s="7" t="s">
        <v>240</v>
      </c>
      <c r="P10" s="4">
        <f>901.36*3</f>
        <v>2704.08</v>
      </c>
      <c r="Q10" s="4">
        <v>2704.08</v>
      </c>
      <c r="R10" t="s">
        <v>241</v>
      </c>
      <c r="S10" t="s">
        <v>210</v>
      </c>
      <c r="T10" t="s">
        <v>210</v>
      </c>
      <c r="U10" t="s">
        <v>211</v>
      </c>
      <c r="V10">
        <v>7874.02</v>
      </c>
      <c r="W10">
        <v>6288.31</v>
      </c>
      <c r="X10" t="s">
        <v>212</v>
      </c>
      <c r="Y10" t="s">
        <v>213</v>
      </c>
      <c r="Z10">
        <v>0</v>
      </c>
      <c r="AA10">
        <v>0</v>
      </c>
      <c r="AB10" t="s">
        <v>214</v>
      </c>
      <c r="AC10" t="s">
        <v>215</v>
      </c>
      <c r="AD10">
        <v>0</v>
      </c>
      <c r="AE10">
        <v>0</v>
      </c>
      <c r="AF10" t="s">
        <v>210</v>
      </c>
      <c r="AG10" t="s">
        <v>216</v>
      </c>
      <c r="AH10">
        <v>0</v>
      </c>
      <c r="AI10">
        <v>0</v>
      </c>
      <c r="AJ10" t="s">
        <v>210</v>
      </c>
      <c r="AK10" t="s">
        <v>217</v>
      </c>
      <c r="AL10">
        <v>0</v>
      </c>
      <c r="AM10">
        <v>0</v>
      </c>
      <c r="AN10" t="s">
        <v>210</v>
      </c>
      <c r="AO10" t="s">
        <v>218</v>
      </c>
      <c r="AP10">
        <v>0</v>
      </c>
      <c r="AQ10">
        <v>0</v>
      </c>
      <c r="AR10" t="s">
        <v>210</v>
      </c>
      <c r="AS10" t="s">
        <v>219</v>
      </c>
      <c r="AT10">
        <v>0</v>
      </c>
      <c r="AU10">
        <v>0</v>
      </c>
      <c r="AV10" t="s">
        <v>220</v>
      </c>
      <c r="AW10" t="s">
        <v>221</v>
      </c>
      <c r="AX10">
        <v>7386.9</v>
      </c>
      <c r="AY10">
        <v>7386.9</v>
      </c>
      <c r="AZ10" t="s">
        <v>222</v>
      </c>
      <c r="BA10" t="s">
        <v>223</v>
      </c>
      <c r="BB10">
        <v>0</v>
      </c>
      <c r="BC10">
        <v>0</v>
      </c>
      <c r="BD10" t="s">
        <v>222</v>
      </c>
      <c r="BE10">
        <v>0</v>
      </c>
      <c r="BF10">
        <v>0</v>
      </c>
      <c r="BG10">
        <v>0</v>
      </c>
      <c r="BH10">
        <v>2036.8</v>
      </c>
      <c r="BI10">
        <v>2036.8</v>
      </c>
      <c r="BJ10" t="s">
        <v>214</v>
      </c>
      <c r="BK10">
        <v>37442.6</v>
      </c>
      <c r="BL10">
        <v>37442.6</v>
      </c>
      <c r="BM10" s="5" t="s">
        <v>222</v>
      </c>
      <c r="BN10" s="5">
        <v>0</v>
      </c>
      <c r="BO10" s="5">
        <v>0</v>
      </c>
      <c r="BP10" s="5" t="s">
        <v>222</v>
      </c>
      <c r="BQ10" s="5">
        <v>0</v>
      </c>
      <c r="BR10" s="5">
        <v>0</v>
      </c>
      <c r="BS10" s="5" t="s">
        <v>214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 t="s">
        <v>210</v>
      </c>
      <c r="CC10" s="5">
        <v>0</v>
      </c>
      <c r="CD10" s="5">
        <v>0</v>
      </c>
      <c r="CE10" s="5" t="s">
        <v>210</v>
      </c>
      <c r="CF10" s="5" t="s">
        <v>224</v>
      </c>
      <c r="CG10" s="5">
        <v>0</v>
      </c>
      <c r="CH10" s="5">
        <v>0</v>
      </c>
      <c r="CI10" s="5" t="s">
        <v>210</v>
      </c>
      <c r="CJ10" s="5" t="s">
        <v>225</v>
      </c>
      <c r="CK10" s="5" t="s">
        <v>222</v>
      </c>
      <c r="CL10" s="5" t="s">
        <v>226</v>
      </c>
      <c r="CM10" s="5" t="s">
        <v>227</v>
      </c>
      <c r="CN10" s="2">
        <v>44223</v>
      </c>
      <c r="CO10" s="2">
        <v>44196</v>
      </c>
      <c r="CP10" s="5" t="s">
        <v>228</v>
      </c>
    </row>
    <row r="11" spans="1:94" ht="15" x14ac:dyDescent="0.25">
      <c r="A11">
        <v>2020</v>
      </c>
      <c r="B11" s="2">
        <v>44105</v>
      </c>
      <c r="C11" s="2">
        <v>44196</v>
      </c>
      <c r="D11" s="3" t="s">
        <v>340</v>
      </c>
      <c r="E11">
        <v>3</v>
      </c>
      <c r="F11" t="s">
        <v>242</v>
      </c>
      <c r="G11" s="4" t="s">
        <v>242</v>
      </c>
      <c r="H11" t="s">
        <v>243</v>
      </c>
      <c r="I11" t="s">
        <v>244</v>
      </c>
      <c r="J11" t="s">
        <v>238</v>
      </c>
      <c r="K11" t="s">
        <v>245</v>
      </c>
      <c r="L11" s="3" t="s">
        <v>208</v>
      </c>
      <c r="M11" s="4">
        <v>7346.98</v>
      </c>
      <c r="N11" s="4">
        <v>6275.26</v>
      </c>
      <c r="O11" s="7" t="s">
        <v>240</v>
      </c>
      <c r="P11" s="4">
        <f>326.54*3</f>
        <v>979.62000000000012</v>
      </c>
      <c r="Q11" s="4">
        <v>979.62</v>
      </c>
      <c r="R11" t="s">
        <v>241</v>
      </c>
      <c r="S11" t="s">
        <v>210</v>
      </c>
      <c r="T11" t="s">
        <v>210</v>
      </c>
      <c r="U11" t="s">
        <v>211</v>
      </c>
      <c r="V11">
        <v>3595.29</v>
      </c>
      <c r="W11">
        <v>3137.63</v>
      </c>
      <c r="X11" t="s">
        <v>212</v>
      </c>
      <c r="Y11" t="s">
        <v>213</v>
      </c>
      <c r="Z11">
        <v>0</v>
      </c>
      <c r="AA11">
        <v>0</v>
      </c>
      <c r="AB11" t="s">
        <v>214</v>
      </c>
      <c r="AC11" t="s">
        <v>215</v>
      </c>
      <c r="AD11">
        <v>0</v>
      </c>
      <c r="AE11">
        <v>0</v>
      </c>
      <c r="AF11" t="s">
        <v>210</v>
      </c>
      <c r="AG11" t="s">
        <v>216</v>
      </c>
      <c r="AH11">
        <v>0</v>
      </c>
      <c r="AI11">
        <v>0</v>
      </c>
      <c r="AJ11" t="s">
        <v>210</v>
      </c>
      <c r="AK11" t="s">
        <v>217</v>
      </c>
      <c r="AL11">
        <v>0</v>
      </c>
      <c r="AM11">
        <v>0</v>
      </c>
      <c r="AN11" t="s">
        <v>210</v>
      </c>
      <c r="AO11" t="s">
        <v>218</v>
      </c>
      <c r="AP11">
        <v>0</v>
      </c>
      <c r="AQ11">
        <v>0</v>
      </c>
      <c r="AR11" t="s">
        <v>210</v>
      </c>
      <c r="AS11" t="s">
        <v>219</v>
      </c>
      <c r="AT11">
        <v>0</v>
      </c>
      <c r="AU11">
        <v>0</v>
      </c>
      <c r="AV11" t="s">
        <v>220</v>
      </c>
      <c r="AW11" t="s">
        <v>221</v>
      </c>
      <c r="AX11">
        <v>2676</v>
      </c>
      <c r="AY11">
        <v>2676</v>
      </c>
      <c r="AZ11" t="s">
        <v>222</v>
      </c>
      <c r="BA11" t="s">
        <v>223</v>
      </c>
      <c r="BB11">
        <v>0</v>
      </c>
      <c r="BC11">
        <v>0</v>
      </c>
      <c r="BD11" t="s">
        <v>222</v>
      </c>
      <c r="BE11">
        <v>0</v>
      </c>
      <c r="BF11">
        <v>0</v>
      </c>
      <c r="BG11">
        <v>0</v>
      </c>
      <c r="BH11">
        <v>737.84</v>
      </c>
      <c r="BI11">
        <v>737.84</v>
      </c>
      <c r="BJ11" t="s">
        <v>214</v>
      </c>
      <c r="BK11">
        <v>16118.53</v>
      </c>
      <c r="BL11">
        <v>16118.53</v>
      </c>
      <c r="BM11" s="5" t="s">
        <v>222</v>
      </c>
      <c r="BN11" s="5">
        <v>0</v>
      </c>
      <c r="BO11" s="5">
        <v>0</v>
      </c>
      <c r="BP11" s="5" t="s">
        <v>222</v>
      </c>
      <c r="BQ11" s="5">
        <v>0</v>
      </c>
      <c r="BR11" s="5">
        <v>0</v>
      </c>
      <c r="BS11" s="5" t="s">
        <v>214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 t="s">
        <v>210</v>
      </c>
      <c r="CC11" s="5">
        <v>0</v>
      </c>
      <c r="CD11" s="5">
        <v>0</v>
      </c>
      <c r="CE11" s="5" t="s">
        <v>210</v>
      </c>
      <c r="CF11" s="5" t="s">
        <v>224</v>
      </c>
      <c r="CG11" s="5">
        <v>0</v>
      </c>
      <c r="CH11" s="5">
        <v>0</v>
      </c>
      <c r="CI11" s="5" t="s">
        <v>210</v>
      </c>
      <c r="CJ11" s="5" t="s">
        <v>225</v>
      </c>
      <c r="CK11" s="5" t="s">
        <v>222</v>
      </c>
      <c r="CL11" s="5" t="s">
        <v>226</v>
      </c>
      <c r="CM11" s="5" t="s">
        <v>227</v>
      </c>
      <c r="CN11" s="2">
        <v>44223</v>
      </c>
      <c r="CO11" s="2">
        <v>44196</v>
      </c>
      <c r="CP11" s="5" t="s">
        <v>228</v>
      </c>
    </row>
    <row r="12" spans="1:94" ht="15" x14ac:dyDescent="0.25">
      <c r="A12">
        <v>2020</v>
      </c>
      <c r="B12" s="2">
        <v>44105</v>
      </c>
      <c r="C12" s="2">
        <v>44196</v>
      </c>
      <c r="D12" s="3" t="s">
        <v>340</v>
      </c>
      <c r="E12">
        <v>2</v>
      </c>
      <c r="F12" s="4" t="s">
        <v>246</v>
      </c>
      <c r="G12" s="4" t="s">
        <v>246</v>
      </c>
      <c r="H12" t="s">
        <v>231</v>
      </c>
      <c r="I12" t="s">
        <v>247</v>
      </c>
      <c r="J12" t="s">
        <v>248</v>
      </c>
      <c r="K12" t="s">
        <v>249</v>
      </c>
      <c r="L12" s="3" t="s">
        <v>208</v>
      </c>
      <c r="M12" s="4">
        <v>19852.64</v>
      </c>
      <c r="N12" s="4">
        <v>15257.54</v>
      </c>
      <c r="O12" s="7" t="s">
        <v>240</v>
      </c>
      <c r="P12">
        <f>1036.15*3</f>
        <v>3108.4500000000003</v>
      </c>
      <c r="Q12">
        <v>3108.45</v>
      </c>
      <c r="R12" t="s">
        <v>241</v>
      </c>
      <c r="S12" t="s">
        <v>210</v>
      </c>
      <c r="T12" t="s">
        <v>210</v>
      </c>
      <c r="U12" t="s">
        <v>211</v>
      </c>
      <c r="V12">
        <v>9756.77</v>
      </c>
      <c r="W12">
        <v>7628.77</v>
      </c>
      <c r="X12" t="s">
        <v>212</v>
      </c>
      <c r="Y12" t="s">
        <v>213</v>
      </c>
      <c r="Z12">
        <v>0</v>
      </c>
      <c r="AA12">
        <v>0</v>
      </c>
      <c r="AB12" t="s">
        <v>214</v>
      </c>
      <c r="AC12" t="s">
        <v>215</v>
      </c>
      <c r="AD12">
        <v>0</v>
      </c>
      <c r="AE12">
        <v>0</v>
      </c>
      <c r="AF12" t="s">
        <v>210</v>
      </c>
      <c r="AG12" t="s">
        <v>216</v>
      </c>
      <c r="AH12">
        <v>0</v>
      </c>
      <c r="AI12">
        <v>0</v>
      </c>
      <c r="AJ12" t="s">
        <v>210</v>
      </c>
      <c r="AK12" t="s">
        <v>217</v>
      </c>
      <c r="AL12">
        <v>0</v>
      </c>
      <c r="AM12">
        <v>0</v>
      </c>
      <c r="AN12" t="s">
        <v>210</v>
      </c>
      <c r="AO12" t="s">
        <v>218</v>
      </c>
      <c r="AP12">
        <v>0</v>
      </c>
      <c r="AQ12">
        <v>0</v>
      </c>
      <c r="AR12" t="s">
        <v>210</v>
      </c>
      <c r="AS12" t="s">
        <v>219</v>
      </c>
      <c r="AT12">
        <v>0</v>
      </c>
      <c r="AU12">
        <v>0</v>
      </c>
      <c r="AV12" t="s">
        <v>220</v>
      </c>
      <c r="AW12" t="s">
        <v>221</v>
      </c>
      <c r="AX12">
        <v>8491.5</v>
      </c>
      <c r="AY12">
        <v>8491.5</v>
      </c>
      <c r="AZ12" t="s">
        <v>222</v>
      </c>
      <c r="BA12" t="s">
        <v>223</v>
      </c>
      <c r="BB12">
        <v>0</v>
      </c>
      <c r="BC12">
        <v>0</v>
      </c>
      <c r="BD12" t="s">
        <v>222</v>
      </c>
      <c r="BE12">
        <v>0</v>
      </c>
      <c r="BF12">
        <v>0</v>
      </c>
      <c r="BG12">
        <v>0</v>
      </c>
      <c r="BH12">
        <v>2341.36</v>
      </c>
      <c r="BI12">
        <v>2341.36</v>
      </c>
      <c r="BJ12" t="s">
        <v>214</v>
      </c>
      <c r="BK12">
        <v>45379.87</v>
      </c>
      <c r="BL12">
        <v>45379.87</v>
      </c>
      <c r="BM12" s="5" t="s">
        <v>222</v>
      </c>
      <c r="BN12" s="5">
        <v>0</v>
      </c>
      <c r="BO12" s="5">
        <v>0</v>
      </c>
      <c r="BP12" s="5" t="s">
        <v>222</v>
      </c>
      <c r="BQ12" s="5">
        <v>0</v>
      </c>
      <c r="BR12" s="5">
        <v>0</v>
      </c>
      <c r="BS12" s="5" t="s">
        <v>214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 t="s">
        <v>210</v>
      </c>
      <c r="CC12" s="5">
        <v>0</v>
      </c>
      <c r="CD12" s="5">
        <v>0</v>
      </c>
      <c r="CE12" s="5" t="s">
        <v>210</v>
      </c>
      <c r="CF12" s="5" t="s">
        <v>224</v>
      </c>
      <c r="CG12" s="5">
        <v>0</v>
      </c>
      <c r="CH12" s="5">
        <v>0</v>
      </c>
      <c r="CI12" s="5" t="s">
        <v>210</v>
      </c>
      <c r="CJ12" s="5" t="s">
        <v>225</v>
      </c>
      <c r="CK12" s="5" t="s">
        <v>222</v>
      </c>
      <c r="CL12" s="5" t="s">
        <v>226</v>
      </c>
      <c r="CM12" s="5" t="s">
        <v>227</v>
      </c>
      <c r="CN12" s="2">
        <v>44223</v>
      </c>
      <c r="CO12" s="2">
        <v>44196</v>
      </c>
      <c r="CP12" s="5" t="s">
        <v>228</v>
      </c>
    </row>
    <row r="13" spans="1:94" ht="15" x14ac:dyDescent="0.25">
      <c r="A13">
        <v>2020</v>
      </c>
      <c r="B13" s="2">
        <v>44105</v>
      </c>
      <c r="C13" s="2">
        <v>44196</v>
      </c>
      <c r="D13" s="3" t="s">
        <v>340</v>
      </c>
      <c r="E13">
        <v>5</v>
      </c>
      <c r="F13" t="s">
        <v>250</v>
      </c>
      <c r="G13" s="4" t="s">
        <v>250</v>
      </c>
      <c r="H13" t="s">
        <v>236</v>
      </c>
      <c r="I13" t="s">
        <v>251</v>
      </c>
      <c r="J13" t="s">
        <v>252</v>
      </c>
      <c r="K13" t="s">
        <v>252</v>
      </c>
      <c r="L13" s="3" t="s">
        <v>208</v>
      </c>
      <c r="M13" s="4">
        <v>5865.28</v>
      </c>
      <c r="N13" s="4">
        <v>5381.7</v>
      </c>
      <c r="O13" s="7" t="s">
        <v>240</v>
      </c>
      <c r="P13">
        <f>466.92*3</f>
        <v>1400.76</v>
      </c>
      <c r="Q13">
        <v>1400.76</v>
      </c>
      <c r="R13" t="s">
        <v>241</v>
      </c>
      <c r="S13" t="s">
        <v>210</v>
      </c>
      <c r="T13" t="s">
        <v>210</v>
      </c>
      <c r="U13" t="s">
        <v>211</v>
      </c>
      <c r="V13">
        <v>2843.79</v>
      </c>
      <c r="W13">
        <v>2690.85</v>
      </c>
      <c r="X13" t="s">
        <v>212</v>
      </c>
      <c r="Y13" t="s">
        <v>213</v>
      </c>
      <c r="Z13">
        <v>0</v>
      </c>
      <c r="AA13">
        <v>0</v>
      </c>
      <c r="AB13" t="s">
        <v>214</v>
      </c>
      <c r="AC13" t="s">
        <v>215</v>
      </c>
      <c r="AD13">
        <v>0</v>
      </c>
      <c r="AE13">
        <v>0</v>
      </c>
      <c r="AF13" t="s">
        <v>210</v>
      </c>
      <c r="AG13" t="s">
        <v>216</v>
      </c>
      <c r="AH13">
        <v>0</v>
      </c>
      <c r="AI13">
        <v>0</v>
      </c>
      <c r="AJ13" t="s">
        <v>210</v>
      </c>
      <c r="AK13" t="s">
        <v>217</v>
      </c>
      <c r="AL13">
        <v>0</v>
      </c>
      <c r="AM13">
        <v>0</v>
      </c>
      <c r="AN13" t="s">
        <v>210</v>
      </c>
      <c r="AO13" t="s">
        <v>218</v>
      </c>
      <c r="AP13">
        <v>0</v>
      </c>
      <c r="AQ13">
        <v>0</v>
      </c>
      <c r="AR13" t="s">
        <v>210</v>
      </c>
      <c r="AS13" t="s">
        <v>219</v>
      </c>
      <c r="AT13">
        <v>0</v>
      </c>
      <c r="AU13">
        <v>0</v>
      </c>
      <c r="AV13" t="s">
        <v>220</v>
      </c>
      <c r="AW13" t="s">
        <v>221</v>
      </c>
      <c r="AX13">
        <v>3744.6</v>
      </c>
      <c r="AY13">
        <v>3744.6</v>
      </c>
      <c r="AZ13" t="s">
        <v>222</v>
      </c>
      <c r="BA13" t="s">
        <v>223</v>
      </c>
      <c r="BB13">
        <v>0</v>
      </c>
      <c r="BC13">
        <v>0</v>
      </c>
      <c r="BD13" t="s">
        <v>222</v>
      </c>
      <c r="BE13">
        <v>0</v>
      </c>
      <c r="BF13">
        <v>0</v>
      </c>
      <c r="BG13">
        <v>0</v>
      </c>
      <c r="BH13">
        <v>1032.48</v>
      </c>
      <c r="BI13">
        <v>1032.48</v>
      </c>
      <c r="BJ13" t="s">
        <v>214</v>
      </c>
      <c r="BK13">
        <v>15195.99</v>
      </c>
      <c r="BL13">
        <v>15195.99</v>
      </c>
      <c r="BM13" s="5" t="s">
        <v>222</v>
      </c>
      <c r="BN13" s="5">
        <v>0</v>
      </c>
      <c r="BO13" s="5">
        <v>0</v>
      </c>
      <c r="BP13" s="5" t="s">
        <v>222</v>
      </c>
      <c r="BQ13" s="5">
        <v>0</v>
      </c>
      <c r="BR13" s="5">
        <v>0</v>
      </c>
      <c r="BS13" s="5" t="s">
        <v>214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 t="s">
        <v>210</v>
      </c>
      <c r="CC13" s="5">
        <v>0</v>
      </c>
      <c r="CD13" s="5">
        <v>0</v>
      </c>
      <c r="CE13" s="5" t="s">
        <v>210</v>
      </c>
      <c r="CF13" s="5" t="s">
        <v>224</v>
      </c>
      <c r="CG13" s="5">
        <v>0</v>
      </c>
      <c r="CH13" s="5">
        <v>0</v>
      </c>
      <c r="CI13" s="5" t="s">
        <v>210</v>
      </c>
      <c r="CJ13" s="5" t="s">
        <v>225</v>
      </c>
      <c r="CK13" s="5" t="s">
        <v>222</v>
      </c>
      <c r="CL13" s="5" t="s">
        <v>226</v>
      </c>
      <c r="CM13" s="5" t="s">
        <v>227</v>
      </c>
      <c r="CN13" s="2">
        <v>44223</v>
      </c>
      <c r="CO13" s="2">
        <v>44196</v>
      </c>
      <c r="CP13" s="5" t="s">
        <v>228</v>
      </c>
    </row>
    <row r="14" spans="1:94" ht="15" x14ac:dyDescent="0.25">
      <c r="A14">
        <v>2020</v>
      </c>
      <c r="B14" s="2">
        <v>44105</v>
      </c>
      <c r="C14" s="2">
        <v>44196</v>
      </c>
      <c r="D14" s="3" t="s">
        <v>340</v>
      </c>
      <c r="E14">
        <v>5</v>
      </c>
      <c r="F14" t="s">
        <v>253</v>
      </c>
      <c r="G14" s="4" t="s">
        <v>253</v>
      </c>
      <c r="H14" t="s">
        <v>236</v>
      </c>
      <c r="I14" t="s">
        <v>254</v>
      </c>
      <c r="J14" t="s">
        <v>238</v>
      </c>
      <c r="K14" t="s">
        <v>255</v>
      </c>
      <c r="L14" s="3" t="s">
        <v>208</v>
      </c>
      <c r="M14" s="4">
        <v>8265.2800000000007</v>
      </c>
      <c r="N14" s="4">
        <v>7060.54</v>
      </c>
      <c r="O14" t="s">
        <v>256</v>
      </c>
      <c r="P14">
        <f>3012.04+3461.32+2481.93</f>
        <v>8955.2900000000009</v>
      </c>
      <c r="Q14">
        <v>8955.2900000000009</v>
      </c>
      <c r="R14" t="s">
        <v>241</v>
      </c>
      <c r="S14" t="s">
        <v>210</v>
      </c>
      <c r="T14" t="s">
        <v>210</v>
      </c>
      <c r="U14" t="s">
        <v>211</v>
      </c>
      <c r="V14">
        <v>4043.79</v>
      </c>
      <c r="W14">
        <v>3530.27</v>
      </c>
      <c r="X14" t="s">
        <v>212</v>
      </c>
      <c r="Y14" t="s">
        <v>213</v>
      </c>
      <c r="Z14">
        <v>0</v>
      </c>
      <c r="AA14">
        <v>0</v>
      </c>
      <c r="AB14" t="s">
        <v>214</v>
      </c>
      <c r="AC14" t="s">
        <v>215</v>
      </c>
      <c r="AD14">
        <v>0</v>
      </c>
      <c r="AE14">
        <v>0</v>
      </c>
      <c r="AF14" t="s">
        <v>210</v>
      </c>
      <c r="AG14" t="s">
        <v>216</v>
      </c>
      <c r="AH14">
        <v>0</v>
      </c>
      <c r="AI14">
        <v>0</v>
      </c>
      <c r="AJ14" t="s">
        <v>210</v>
      </c>
      <c r="AK14" t="s">
        <v>217</v>
      </c>
      <c r="AL14">
        <v>0</v>
      </c>
      <c r="AM14">
        <v>0</v>
      </c>
      <c r="AN14" t="s">
        <v>210</v>
      </c>
      <c r="AO14" t="s">
        <v>218</v>
      </c>
      <c r="AP14">
        <v>0</v>
      </c>
      <c r="AQ14">
        <v>0</v>
      </c>
      <c r="AR14" t="s">
        <v>210</v>
      </c>
      <c r="AS14" t="s">
        <v>219</v>
      </c>
      <c r="AT14">
        <v>0</v>
      </c>
      <c r="AU14">
        <v>0</v>
      </c>
      <c r="AV14" t="s">
        <v>220</v>
      </c>
      <c r="AW14" t="s">
        <v>221</v>
      </c>
      <c r="AX14">
        <v>3744.6</v>
      </c>
      <c r="AY14">
        <v>3744.6</v>
      </c>
      <c r="AZ14" t="s">
        <v>222</v>
      </c>
      <c r="BA14" t="s">
        <v>223</v>
      </c>
      <c r="BB14">
        <v>0</v>
      </c>
      <c r="BC14">
        <v>0</v>
      </c>
      <c r="BD14" t="s">
        <v>222</v>
      </c>
      <c r="BE14">
        <v>0</v>
      </c>
      <c r="BF14">
        <v>0</v>
      </c>
      <c r="BG14">
        <v>0</v>
      </c>
      <c r="BH14">
        <v>1032.48</v>
      </c>
      <c r="BI14">
        <v>1032.48</v>
      </c>
      <c r="BJ14" t="s">
        <v>214</v>
      </c>
      <c r="BK14">
        <v>19195.990000000002</v>
      </c>
      <c r="BL14">
        <v>19195.990000000002</v>
      </c>
      <c r="BM14" s="5" t="s">
        <v>222</v>
      </c>
      <c r="BN14" s="5">
        <v>0</v>
      </c>
      <c r="BO14" s="5">
        <v>0</v>
      </c>
      <c r="BP14" s="5" t="s">
        <v>222</v>
      </c>
      <c r="BQ14" s="5">
        <v>0</v>
      </c>
      <c r="BR14" s="5">
        <v>0</v>
      </c>
      <c r="BS14" s="5" t="s">
        <v>214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 t="s">
        <v>210</v>
      </c>
      <c r="CC14" s="5">
        <v>0</v>
      </c>
      <c r="CD14" s="5">
        <v>0</v>
      </c>
      <c r="CE14" s="5" t="s">
        <v>210</v>
      </c>
      <c r="CF14" s="5" t="s">
        <v>224</v>
      </c>
      <c r="CG14" s="5">
        <v>0</v>
      </c>
      <c r="CH14" s="5">
        <v>0</v>
      </c>
      <c r="CI14" s="5" t="s">
        <v>210</v>
      </c>
      <c r="CJ14" s="5" t="s">
        <v>225</v>
      </c>
      <c r="CK14" s="5" t="s">
        <v>222</v>
      </c>
      <c r="CL14" s="5" t="s">
        <v>226</v>
      </c>
      <c r="CM14" s="5" t="s">
        <v>227</v>
      </c>
      <c r="CN14" s="2">
        <v>44223</v>
      </c>
      <c r="CO14" s="2">
        <v>44196</v>
      </c>
      <c r="CP14" s="5" t="s">
        <v>228</v>
      </c>
    </row>
    <row r="15" spans="1:94" ht="15" x14ac:dyDescent="0.25">
      <c r="A15">
        <v>2020</v>
      </c>
      <c r="B15" s="2">
        <v>44105</v>
      </c>
      <c r="C15" s="2">
        <v>44196</v>
      </c>
      <c r="D15" s="3" t="s">
        <v>340</v>
      </c>
      <c r="E15">
        <v>5</v>
      </c>
      <c r="F15" t="s">
        <v>250</v>
      </c>
      <c r="G15" s="4" t="s">
        <v>250</v>
      </c>
      <c r="H15" t="s">
        <v>236</v>
      </c>
      <c r="I15" t="s">
        <v>257</v>
      </c>
      <c r="J15" t="s">
        <v>258</v>
      </c>
      <c r="K15" t="s">
        <v>259</v>
      </c>
      <c r="L15" s="3" t="s">
        <v>208</v>
      </c>
      <c r="M15" s="4">
        <v>7115.38</v>
      </c>
      <c r="N15" s="4">
        <v>6217.92</v>
      </c>
      <c r="O15" t="s">
        <v>260</v>
      </c>
      <c r="P15">
        <f>1153.09+2082.95+1696.91</f>
        <v>4932.95</v>
      </c>
      <c r="Q15">
        <v>4932.95</v>
      </c>
      <c r="R15" t="s">
        <v>241</v>
      </c>
      <c r="S15" t="s">
        <v>210</v>
      </c>
      <c r="T15" t="s">
        <v>210</v>
      </c>
      <c r="U15" t="s">
        <v>211</v>
      </c>
      <c r="V15">
        <v>3486.99</v>
      </c>
      <c r="W15">
        <v>3108.96</v>
      </c>
      <c r="X15" t="s">
        <v>212</v>
      </c>
      <c r="Y15" t="s">
        <v>213</v>
      </c>
      <c r="Z15">
        <v>0</v>
      </c>
      <c r="AA15">
        <v>0</v>
      </c>
      <c r="AB15" t="s">
        <v>214</v>
      </c>
      <c r="AC15" t="s">
        <v>215</v>
      </c>
      <c r="AD15">
        <v>0</v>
      </c>
      <c r="AE15">
        <v>0</v>
      </c>
      <c r="AF15" t="s">
        <v>210</v>
      </c>
      <c r="AG15" t="s">
        <v>216</v>
      </c>
      <c r="AH15">
        <v>0</v>
      </c>
      <c r="AI15">
        <v>0</v>
      </c>
      <c r="AJ15" t="s">
        <v>210</v>
      </c>
      <c r="AK15" t="s">
        <v>217</v>
      </c>
      <c r="AL15">
        <v>0</v>
      </c>
      <c r="AM15">
        <v>0</v>
      </c>
      <c r="AN15" t="s">
        <v>210</v>
      </c>
      <c r="AO15" t="s">
        <v>218</v>
      </c>
      <c r="AP15">
        <v>0</v>
      </c>
      <c r="AQ15">
        <v>0</v>
      </c>
      <c r="AR15" t="s">
        <v>210</v>
      </c>
      <c r="AS15" t="s">
        <v>219</v>
      </c>
      <c r="AT15">
        <v>0</v>
      </c>
      <c r="AU15">
        <v>0</v>
      </c>
      <c r="AV15" t="s">
        <v>220</v>
      </c>
      <c r="AW15" t="s">
        <v>221</v>
      </c>
      <c r="AX15">
        <v>2676</v>
      </c>
      <c r="AY15">
        <v>2676</v>
      </c>
      <c r="AZ15" t="s">
        <v>222</v>
      </c>
      <c r="BA15" t="s">
        <v>223</v>
      </c>
      <c r="BB15">
        <v>0</v>
      </c>
      <c r="BC15">
        <v>0</v>
      </c>
      <c r="BD15" t="s">
        <v>222</v>
      </c>
      <c r="BE15">
        <v>0</v>
      </c>
      <c r="BF15">
        <v>0</v>
      </c>
      <c r="BG15">
        <v>0</v>
      </c>
      <c r="BH15">
        <v>737.84</v>
      </c>
      <c r="BI15">
        <v>737.84</v>
      </c>
      <c r="BJ15" t="s">
        <v>214</v>
      </c>
      <c r="BK15">
        <v>15732.63</v>
      </c>
      <c r="BL15">
        <v>15732.63</v>
      </c>
      <c r="BM15" s="5" t="s">
        <v>222</v>
      </c>
      <c r="BN15" s="5">
        <v>0</v>
      </c>
      <c r="BO15" s="5">
        <v>0</v>
      </c>
      <c r="BP15" s="5" t="s">
        <v>222</v>
      </c>
      <c r="BQ15" s="5">
        <v>0</v>
      </c>
      <c r="BR15" s="5">
        <v>0</v>
      </c>
      <c r="BS15" s="5" t="s">
        <v>214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 t="s">
        <v>210</v>
      </c>
      <c r="CC15" s="5">
        <v>0</v>
      </c>
      <c r="CD15" s="5">
        <v>0</v>
      </c>
      <c r="CE15" s="5" t="s">
        <v>210</v>
      </c>
      <c r="CF15" s="5" t="s">
        <v>224</v>
      </c>
      <c r="CG15" s="5">
        <v>0</v>
      </c>
      <c r="CH15" s="5">
        <v>0</v>
      </c>
      <c r="CI15" s="5" t="s">
        <v>210</v>
      </c>
      <c r="CJ15" s="5" t="s">
        <v>225</v>
      </c>
      <c r="CK15" s="5" t="s">
        <v>222</v>
      </c>
      <c r="CL15" s="5" t="s">
        <v>226</v>
      </c>
      <c r="CM15" s="5" t="s">
        <v>227</v>
      </c>
      <c r="CN15" s="2">
        <v>44223</v>
      </c>
      <c r="CO15" s="2">
        <v>44196</v>
      </c>
      <c r="CP15" s="5" t="s">
        <v>228</v>
      </c>
    </row>
    <row r="16" spans="1:94" ht="15" x14ac:dyDescent="0.25">
      <c r="A16">
        <v>2020</v>
      </c>
      <c r="B16" s="2">
        <v>44105</v>
      </c>
      <c r="C16" s="2">
        <v>44196</v>
      </c>
      <c r="D16" s="3" t="s">
        <v>340</v>
      </c>
      <c r="E16">
        <v>4</v>
      </c>
      <c r="F16" s="4" t="s">
        <v>261</v>
      </c>
      <c r="G16" s="4" t="s">
        <v>262</v>
      </c>
      <c r="H16" s="4" t="s">
        <v>243</v>
      </c>
      <c r="I16" t="s">
        <v>263</v>
      </c>
      <c r="J16" t="s">
        <v>264</v>
      </c>
      <c r="K16" t="s">
        <v>265</v>
      </c>
      <c r="L16" s="3" t="s">
        <v>266</v>
      </c>
      <c r="M16" s="4">
        <v>7596.78</v>
      </c>
      <c r="N16" s="4">
        <v>6597.84</v>
      </c>
      <c r="O16" s="6" t="s">
        <v>240</v>
      </c>
      <c r="P16">
        <f>379.91*3</f>
        <v>1139.73</v>
      </c>
      <c r="Q16">
        <v>1139.73</v>
      </c>
      <c r="R16" t="s">
        <v>241</v>
      </c>
      <c r="S16" t="s">
        <v>210</v>
      </c>
      <c r="T16" t="s">
        <v>210</v>
      </c>
      <c r="U16" t="s">
        <v>211</v>
      </c>
      <c r="V16">
        <v>3720.19</v>
      </c>
      <c r="W16">
        <v>3298.92</v>
      </c>
      <c r="X16" t="s">
        <v>212</v>
      </c>
      <c r="Y16" t="s">
        <v>213</v>
      </c>
      <c r="Z16">
        <v>0</v>
      </c>
      <c r="AA16">
        <v>0</v>
      </c>
      <c r="AB16" t="s">
        <v>214</v>
      </c>
      <c r="AC16" t="s">
        <v>215</v>
      </c>
      <c r="AD16">
        <v>0</v>
      </c>
      <c r="AE16">
        <v>0</v>
      </c>
      <c r="AF16" t="s">
        <v>210</v>
      </c>
      <c r="AG16" t="s">
        <v>216</v>
      </c>
      <c r="AH16">
        <v>0</v>
      </c>
      <c r="AI16">
        <v>0</v>
      </c>
      <c r="AJ16" t="s">
        <v>210</v>
      </c>
      <c r="AK16" t="s">
        <v>217</v>
      </c>
      <c r="AL16">
        <v>0</v>
      </c>
      <c r="AM16">
        <v>0</v>
      </c>
      <c r="AN16" t="s">
        <v>210</v>
      </c>
      <c r="AO16" t="s">
        <v>218</v>
      </c>
      <c r="AP16">
        <v>0</v>
      </c>
      <c r="AQ16">
        <v>0</v>
      </c>
      <c r="AR16" t="s">
        <v>210</v>
      </c>
      <c r="AS16" t="s">
        <v>219</v>
      </c>
      <c r="AT16">
        <v>0</v>
      </c>
      <c r="AU16">
        <v>0</v>
      </c>
      <c r="AV16" t="s">
        <v>220</v>
      </c>
      <c r="AW16" t="s">
        <v>221</v>
      </c>
      <c r="AX16">
        <v>3113.4</v>
      </c>
      <c r="AY16">
        <v>3113.4</v>
      </c>
      <c r="AZ16" t="s">
        <v>222</v>
      </c>
      <c r="BA16" t="s">
        <v>223</v>
      </c>
      <c r="BB16">
        <v>0</v>
      </c>
      <c r="BC16">
        <v>0</v>
      </c>
      <c r="BD16" t="s">
        <v>222</v>
      </c>
      <c r="BE16">
        <v>0</v>
      </c>
      <c r="BF16">
        <v>0</v>
      </c>
      <c r="BG16">
        <v>0</v>
      </c>
      <c r="BH16">
        <v>858.48</v>
      </c>
      <c r="BI16">
        <v>858.48</v>
      </c>
      <c r="BJ16" t="s">
        <v>214</v>
      </c>
      <c r="BK16">
        <v>17168.32</v>
      </c>
      <c r="BL16">
        <v>17168.32</v>
      </c>
      <c r="BM16" s="5" t="s">
        <v>222</v>
      </c>
      <c r="BN16" s="5">
        <v>0</v>
      </c>
      <c r="BO16" s="5">
        <v>0</v>
      </c>
      <c r="BP16" s="5" t="s">
        <v>222</v>
      </c>
      <c r="BQ16" s="5">
        <v>0</v>
      </c>
      <c r="BR16" s="5">
        <v>0</v>
      </c>
      <c r="BS16" s="5" t="s">
        <v>214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 t="s">
        <v>210</v>
      </c>
      <c r="CC16" s="5">
        <v>0</v>
      </c>
      <c r="CD16" s="5">
        <v>0</v>
      </c>
      <c r="CE16" s="5" t="s">
        <v>210</v>
      </c>
      <c r="CF16" s="5" t="s">
        <v>224</v>
      </c>
      <c r="CG16" s="5">
        <v>0</v>
      </c>
      <c r="CH16" s="5">
        <v>0</v>
      </c>
      <c r="CI16" s="5" t="s">
        <v>210</v>
      </c>
      <c r="CJ16" s="5" t="s">
        <v>225</v>
      </c>
      <c r="CK16" s="5" t="s">
        <v>222</v>
      </c>
      <c r="CL16" s="5" t="s">
        <v>226</v>
      </c>
      <c r="CM16" s="5" t="s">
        <v>227</v>
      </c>
      <c r="CN16" s="2">
        <v>44223</v>
      </c>
      <c r="CO16" s="2">
        <v>44196</v>
      </c>
      <c r="CP16" s="5" t="s">
        <v>228</v>
      </c>
    </row>
    <row r="17" spans="1:94" ht="15" x14ac:dyDescent="0.25">
      <c r="A17">
        <v>2020</v>
      </c>
      <c r="B17" s="2">
        <v>44105</v>
      </c>
      <c r="C17" s="2">
        <v>44196</v>
      </c>
      <c r="D17" s="3" t="s">
        <v>340</v>
      </c>
      <c r="E17">
        <v>5</v>
      </c>
      <c r="F17" t="s">
        <v>253</v>
      </c>
      <c r="G17" s="4" t="s">
        <v>253</v>
      </c>
      <c r="H17" t="s">
        <v>236</v>
      </c>
      <c r="I17" t="s">
        <v>267</v>
      </c>
      <c r="J17" t="s">
        <v>268</v>
      </c>
      <c r="K17" t="s">
        <v>269</v>
      </c>
      <c r="L17" s="3" t="s">
        <v>208</v>
      </c>
      <c r="M17" s="4">
        <v>6403.48</v>
      </c>
      <c r="N17" s="4">
        <v>5566.26</v>
      </c>
      <c r="O17" s="6" t="s">
        <v>240</v>
      </c>
      <c r="P17">
        <f>515.13*3</f>
        <v>1545.3899999999999</v>
      </c>
      <c r="Q17">
        <v>1545.39</v>
      </c>
      <c r="R17" t="s">
        <v>241</v>
      </c>
      <c r="S17" t="s">
        <v>210</v>
      </c>
      <c r="T17" t="s">
        <v>210</v>
      </c>
      <c r="U17" t="s">
        <v>211</v>
      </c>
      <c r="V17">
        <v>3104.79</v>
      </c>
      <c r="W17">
        <v>2783.13</v>
      </c>
      <c r="X17" t="s">
        <v>212</v>
      </c>
      <c r="Y17" t="s">
        <v>213</v>
      </c>
      <c r="Z17">
        <v>0</v>
      </c>
      <c r="AA17">
        <v>0</v>
      </c>
      <c r="AB17" t="s">
        <v>214</v>
      </c>
      <c r="AC17" t="s">
        <v>215</v>
      </c>
      <c r="AD17">
        <v>0</v>
      </c>
      <c r="AE17">
        <v>0</v>
      </c>
      <c r="AF17" t="s">
        <v>210</v>
      </c>
      <c r="AG17" t="s">
        <v>216</v>
      </c>
      <c r="AH17">
        <v>0</v>
      </c>
      <c r="AI17">
        <v>0</v>
      </c>
      <c r="AJ17" t="s">
        <v>210</v>
      </c>
      <c r="AK17" t="s">
        <v>217</v>
      </c>
      <c r="AL17">
        <v>0</v>
      </c>
      <c r="AM17">
        <v>0</v>
      </c>
      <c r="AN17" t="s">
        <v>210</v>
      </c>
      <c r="AO17" t="s">
        <v>218</v>
      </c>
      <c r="AP17">
        <v>0</v>
      </c>
      <c r="AQ17">
        <v>0</v>
      </c>
      <c r="AR17" t="s">
        <v>210</v>
      </c>
      <c r="AS17" t="s">
        <v>219</v>
      </c>
      <c r="AT17">
        <v>0</v>
      </c>
      <c r="AU17">
        <v>0</v>
      </c>
      <c r="AV17" t="s">
        <v>220</v>
      </c>
      <c r="AW17" t="s">
        <v>221</v>
      </c>
      <c r="AX17">
        <v>4221.6000000000004</v>
      </c>
      <c r="AY17">
        <v>4221.6000000000004</v>
      </c>
      <c r="AZ17" t="s">
        <v>222</v>
      </c>
      <c r="BA17" t="s">
        <v>223</v>
      </c>
      <c r="BB17">
        <v>0</v>
      </c>
      <c r="BC17">
        <v>0</v>
      </c>
      <c r="BD17" t="s">
        <v>222</v>
      </c>
      <c r="BE17">
        <v>0</v>
      </c>
      <c r="BF17">
        <v>0</v>
      </c>
      <c r="BG17">
        <v>0</v>
      </c>
      <c r="BH17">
        <v>1164</v>
      </c>
      <c r="BI17">
        <v>1164</v>
      </c>
      <c r="BJ17" t="s">
        <v>214</v>
      </c>
      <c r="BK17">
        <v>16783.47</v>
      </c>
      <c r="BL17">
        <v>16783.47</v>
      </c>
      <c r="BM17" s="5" t="s">
        <v>222</v>
      </c>
      <c r="BN17" s="5">
        <v>0</v>
      </c>
      <c r="BO17" s="5">
        <v>0</v>
      </c>
      <c r="BP17" s="5" t="s">
        <v>222</v>
      </c>
      <c r="BQ17" s="5">
        <v>0</v>
      </c>
      <c r="BR17" s="5">
        <v>0</v>
      </c>
      <c r="BS17" s="5" t="s">
        <v>214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 t="s">
        <v>210</v>
      </c>
      <c r="CC17" s="5">
        <v>0</v>
      </c>
      <c r="CD17" s="5">
        <v>0</v>
      </c>
      <c r="CE17" s="5" t="s">
        <v>210</v>
      </c>
      <c r="CF17" s="5" t="s">
        <v>224</v>
      </c>
      <c r="CG17" s="5">
        <v>0</v>
      </c>
      <c r="CH17" s="5">
        <v>0</v>
      </c>
      <c r="CI17" s="5" t="s">
        <v>210</v>
      </c>
      <c r="CJ17" s="5" t="s">
        <v>225</v>
      </c>
      <c r="CK17" s="5" t="s">
        <v>222</v>
      </c>
      <c r="CL17" s="5" t="s">
        <v>226</v>
      </c>
      <c r="CM17" s="5" t="s">
        <v>227</v>
      </c>
      <c r="CN17" s="2">
        <v>44223</v>
      </c>
      <c r="CO17" s="2">
        <v>44196</v>
      </c>
      <c r="CP17" s="5" t="s">
        <v>228</v>
      </c>
    </row>
    <row r="18" spans="1:94" ht="15" x14ac:dyDescent="0.25">
      <c r="A18">
        <v>2020</v>
      </c>
      <c r="B18" s="2">
        <v>44105</v>
      </c>
      <c r="C18" s="2">
        <v>44196</v>
      </c>
      <c r="D18" s="3" t="s">
        <v>340</v>
      </c>
      <c r="E18">
        <v>5</v>
      </c>
      <c r="F18" t="s">
        <v>270</v>
      </c>
      <c r="G18" s="4" t="s">
        <v>270</v>
      </c>
      <c r="H18" t="s">
        <v>227</v>
      </c>
      <c r="I18" t="s">
        <v>271</v>
      </c>
      <c r="J18" t="s">
        <v>272</v>
      </c>
      <c r="K18" t="s">
        <v>273</v>
      </c>
      <c r="L18" s="3" t="s">
        <v>266</v>
      </c>
      <c r="M18" s="4">
        <v>5998.18</v>
      </c>
      <c r="N18" s="4">
        <v>5457.66</v>
      </c>
      <c r="O18" s="6" t="s">
        <v>240</v>
      </c>
      <c r="P18">
        <f>449.79+450.29+449.79</f>
        <v>1349.8700000000001</v>
      </c>
      <c r="Q18">
        <v>1349.87</v>
      </c>
      <c r="R18" t="s">
        <v>241</v>
      </c>
      <c r="S18" t="s">
        <v>210</v>
      </c>
      <c r="T18" t="s">
        <v>210</v>
      </c>
      <c r="U18" t="s">
        <v>211</v>
      </c>
      <c r="V18">
        <v>2911.14</v>
      </c>
      <c r="W18">
        <v>2728.83</v>
      </c>
      <c r="X18" t="s">
        <v>212</v>
      </c>
      <c r="Y18" t="s">
        <v>213</v>
      </c>
      <c r="Z18">
        <v>0</v>
      </c>
      <c r="AA18">
        <v>0</v>
      </c>
      <c r="AB18" t="s">
        <v>214</v>
      </c>
      <c r="AC18" t="s">
        <v>215</v>
      </c>
      <c r="AD18">
        <v>0</v>
      </c>
      <c r="AE18">
        <v>0</v>
      </c>
      <c r="AF18" t="s">
        <v>210</v>
      </c>
      <c r="AG18" t="s">
        <v>216</v>
      </c>
      <c r="AH18">
        <v>0</v>
      </c>
      <c r="AI18">
        <v>0</v>
      </c>
      <c r="AJ18" t="s">
        <v>210</v>
      </c>
      <c r="AK18" t="s">
        <v>217</v>
      </c>
      <c r="AL18">
        <v>0</v>
      </c>
      <c r="AM18">
        <v>0</v>
      </c>
      <c r="AN18" t="s">
        <v>210</v>
      </c>
      <c r="AO18" t="s">
        <v>218</v>
      </c>
      <c r="AP18">
        <v>0</v>
      </c>
      <c r="AQ18">
        <v>0</v>
      </c>
      <c r="AR18" t="s">
        <v>210</v>
      </c>
      <c r="AS18" t="s">
        <v>219</v>
      </c>
      <c r="AT18">
        <v>0</v>
      </c>
      <c r="AU18">
        <v>0</v>
      </c>
      <c r="AV18" t="s">
        <v>220</v>
      </c>
      <c r="AW18" t="s">
        <v>221</v>
      </c>
      <c r="AX18">
        <v>3690.3</v>
      </c>
      <c r="AY18">
        <v>3690.3</v>
      </c>
      <c r="AZ18" t="s">
        <v>222</v>
      </c>
      <c r="BA18" t="s">
        <v>223</v>
      </c>
      <c r="BB18">
        <v>0</v>
      </c>
      <c r="BC18">
        <v>0</v>
      </c>
      <c r="BD18" t="s">
        <v>222</v>
      </c>
      <c r="BE18">
        <v>0</v>
      </c>
      <c r="BF18">
        <v>0</v>
      </c>
      <c r="BG18">
        <v>0</v>
      </c>
      <c r="BH18">
        <v>1017.52</v>
      </c>
      <c r="BI18">
        <v>1017.52</v>
      </c>
      <c r="BJ18" t="s">
        <v>214</v>
      </c>
      <c r="BK18">
        <v>15338.95</v>
      </c>
      <c r="BL18">
        <v>15338.95</v>
      </c>
      <c r="BM18" s="5" t="s">
        <v>222</v>
      </c>
      <c r="BN18" s="5">
        <v>0</v>
      </c>
      <c r="BO18" s="5">
        <v>0</v>
      </c>
      <c r="BP18" s="5" t="s">
        <v>222</v>
      </c>
      <c r="BQ18" s="5">
        <v>0</v>
      </c>
      <c r="BR18" s="5">
        <v>0</v>
      </c>
      <c r="BS18" s="5" t="s">
        <v>214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 t="s">
        <v>210</v>
      </c>
      <c r="CC18" s="5">
        <v>0</v>
      </c>
      <c r="CD18" s="5">
        <v>0</v>
      </c>
      <c r="CE18" s="5" t="s">
        <v>210</v>
      </c>
      <c r="CF18" s="5" t="s">
        <v>224</v>
      </c>
      <c r="CG18" s="5">
        <v>0</v>
      </c>
      <c r="CH18" s="5">
        <v>0</v>
      </c>
      <c r="CI18" s="5" t="s">
        <v>210</v>
      </c>
      <c r="CJ18" s="5" t="s">
        <v>225</v>
      </c>
      <c r="CK18" s="5" t="s">
        <v>222</v>
      </c>
      <c r="CL18" s="5" t="s">
        <v>226</v>
      </c>
      <c r="CM18" s="5" t="s">
        <v>227</v>
      </c>
      <c r="CN18" s="2">
        <v>44223</v>
      </c>
      <c r="CO18" s="2">
        <v>44196</v>
      </c>
      <c r="CP18" s="5" t="s">
        <v>228</v>
      </c>
    </row>
    <row r="19" spans="1:94" ht="15" x14ac:dyDescent="0.25">
      <c r="A19">
        <v>2020</v>
      </c>
      <c r="B19" s="2">
        <v>44105</v>
      </c>
      <c r="C19" s="2">
        <v>44196</v>
      </c>
      <c r="D19" s="3" t="s">
        <v>340</v>
      </c>
      <c r="E19">
        <v>5</v>
      </c>
      <c r="F19" t="s">
        <v>253</v>
      </c>
      <c r="G19" s="4" t="s">
        <v>253</v>
      </c>
      <c r="H19" t="s">
        <v>236</v>
      </c>
      <c r="I19" t="s">
        <v>274</v>
      </c>
      <c r="J19" t="s">
        <v>269</v>
      </c>
      <c r="K19" t="s">
        <v>238</v>
      </c>
      <c r="L19" s="3" t="s">
        <v>208</v>
      </c>
      <c r="M19" s="4">
        <v>5880.28</v>
      </c>
      <c r="N19" s="4">
        <v>4893.3599999999997</v>
      </c>
      <c r="O19" s="6" t="s">
        <v>240</v>
      </c>
      <c r="P19">
        <f>456.93*3</f>
        <v>1370.79</v>
      </c>
      <c r="Q19">
        <v>1370.79</v>
      </c>
      <c r="R19" t="s">
        <v>241</v>
      </c>
      <c r="S19" t="s">
        <v>210</v>
      </c>
      <c r="T19" t="s">
        <v>210</v>
      </c>
      <c r="U19" t="s">
        <v>211</v>
      </c>
      <c r="V19">
        <v>2843.79</v>
      </c>
      <c r="W19">
        <v>2446.6799999999998</v>
      </c>
      <c r="X19" t="s">
        <v>212</v>
      </c>
      <c r="Y19" t="s">
        <v>213</v>
      </c>
      <c r="Z19">
        <v>0</v>
      </c>
      <c r="AA19">
        <v>0</v>
      </c>
      <c r="AB19" t="s">
        <v>214</v>
      </c>
      <c r="AC19" t="s">
        <v>215</v>
      </c>
      <c r="AD19">
        <v>0</v>
      </c>
      <c r="AE19">
        <v>0</v>
      </c>
      <c r="AF19" t="s">
        <v>210</v>
      </c>
      <c r="AG19" t="s">
        <v>216</v>
      </c>
      <c r="AH19">
        <v>0</v>
      </c>
      <c r="AI19">
        <v>0</v>
      </c>
      <c r="AJ19" t="s">
        <v>210</v>
      </c>
      <c r="AK19" t="s">
        <v>217</v>
      </c>
      <c r="AL19">
        <v>0</v>
      </c>
      <c r="AM19">
        <v>0</v>
      </c>
      <c r="AN19" t="s">
        <v>210</v>
      </c>
      <c r="AO19" t="s">
        <v>218</v>
      </c>
      <c r="AP19">
        <v>0</v>
      </c>
      <c r="AQ19">
        <v>0</v>
      </c>
      <c r="AR19" t="s">
        <v>210</v>
      </c>
      <c r="AS19" t="s">
        <v>219</v>
      </c>
      <c r="AT19">
        <v>0</v>
      </c>
      <c r="AU19">
        <v>0</v>
      </c>
      <c r="AV19" t="s">
        <v>220</v>
      </c>
      <c r="AW19" t="s">
        <v>221</v>
      </c>
      <c r="AX19">
        <v>3744.6</v>
      </c>
      <c r="AY19">
        <v>3744.6</v>
      </c>
      <c r="AZ19" t="s">
        <v>222</v>
      </c>
      <c r="BA19" t="s">
        <v>223</v>
      </c>
      <c r="BB19">
        <v>0</v>
      </c>
      <c r="BC19">
        <v>0</v>
      </c>
      <c r="BD19" t="s">
        <v>222</v>
      </c>
      <c r="BE19">
        <v>0</v>
      </c>
      <c r="BF19">
        <v>0</v>
      </c>
      <c r="BG19">
        <v>0</v>
      </c>
      <c r="BH19">
        <v>1032.48</v>
      </c>
      <c r="BI19">
        <v>1032.48</v>
      </c>
      <c r="BJ19" t="s">
        <v>214</v>
      </c>
      <c r="BK19">
        <v>15220.99</v>
      </c>
      <c r="BL19">
        <v>15220.99</v>
      </c>
      <c r="BM19" s="5" t="s">
        <v>222</v>
      </c>
      <c r="BN19" s="5">
        <v>0</v>
      </c>
      <c r="BO19" s="5">
        <v>0</v>
      </c>
      <c r="BP19" s="5" t="s">
        <v>222</v>
      </c>
      <c r="BQ19" s="5">
        <v>0</v>
      </c>
      <c r="BR19" s="5">
        <v>0</v>
      </c>
      <c r="BS19" s="5" t="s">
        <v>214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 t="s">
        <v>210</v>
      </c>
      <c r="CC19" s="5">
        <v>0</v>
      </c>
      <c r="CD19" s="5">
        <v>0</v>
      </c>
      <c r="CE19" s="5" t="s">
        <v>210</v>
      </c>
      <c r="CF19" s="5" t="s">
        <v>224</v>
      </c>
      <c r="CG19" s="5">
        <v>0</v>
      </c>
      <c r="CH19" s="5">
        <v>0</v>
      </c>
      <c r="CI19" s="5" t="s">
        <v>210</v>
      </c>
      <c r="CJ19" s="5" t="s">
        <v>225</v>
      </c>
      <c r="CK19" s="5" t="s">
        <v>222</v>
      </c>
      <c r="CL19" s="5" t="s">
        <v>226</v>
      </c>
      <c r="CM19" s="5" t="s">
        <v>227</v>
      </c>
      <c r="CN19" s="2">
        <v>44223</v>
      </c>
      <c r="CO19" s="2">
        <v>44196</v>
      </c>
      <c r="CP19" s="5" t="s">
        <v>228</v>
      </c>
    </row>
    <row r="20" spans="1:94" ht="15" x14ac:dyDescent="0.25">
      <c r="A20">
        <v>2020</v>
      </c>
      <c r="B20" s="2">
        <v>44105</v>
      </c>
      <c r="C20" s="2">
        <v>44196</v>
      </c>
      <c r="D20" s="3" t="s">
        <v>340</v>
      </c>
      <c r="E20">
        <v>5</v>
      </c>
      <c r="F20" t="s">
        <v>275</v>
      </c>
      <c r="G20" s="4" t="s">
        <v>275</v>
      </c>
      <c r="H20" t="s">
        <v>243</v>
      </c>
      <c r="I20" t="s">
        <v>276</v>
      </c>
      <c r="J20" t="s">
        <v>265</v>
      </c>
      <c r="K20" t="s">
        <v>277</v>
      </c>
      <c r="L20" s="3" t="s">
        <v>208</v>
      </c>
      <c r="M20" s="4">
        <v>7376.98</v>
      </c>
      <c r="N20" s="4">
        <v>6417.5</v>
      </c>
      <c r="O20" t="s">
        <v>260</v>
      </c>
      <c r="P20">
        <f>4051.53+3327.97+1719.97</f>
        <v>9099.4699999999993</v>
      </c>
      <c r="Q20">
        <v>9099.4699999999993</v>
      </c>
      <c r="R20" t="s">
        <v>241</v>
      </c>
      <c r="S20" t="s">
        <v>210</v>
      </c>
      <c r="T20" t="s">
        <v>210</v>
      </c>
      <c r="U20" t="s">
        <v>211</v>
      </c>
      <c r="V20">
        <v>3617.79</v>
      </c>
      <c r="W20">
        <v>3208.75</v>
      </c>
      <c r="X20" t="s">
        <v>212</v>
      </c>
      <c r="Y20" t="s">
        <v>213</v>
      </c>
      <c r="Z20">
        <v>0</v>
      </c>
      <c r="AA20">
        <v>0</v>
      </c>
      <c r="AB20" t="s">
        <v>214</v>
      </c>
      <c r="AC20" t="s">
        <v>215</v>
      </c>
      <c r="AD20">
        <v>0</v>
      </c>
      <c r="AE20">
        <v>0</v>
      </c>
      <c r="AF20" t="s">
        <v>210</v>
      </c>
      <c r="AG20" t="s">
        <v>216</v>
      </c>
      <c r="AH20">
        <v>0</v>
      </c>
      <c r="AI20">
        <v>0</v>
      </c>
      <c r="AJ20" t="s">
        <v>210</v>
      </c>
      <c r="AK20" t="s">
        <v>217</v>
      </c>
      <c r="AL20">
        <v>0</v>
      </c>
      <c r="AM20">
        <v>0</v>
      </c>
      <c r="AN20" t="s">
        <v>210</v>
      </c>
      <c r="AO20" t="s">
        <v>218</v>
      </c>
      <c r="AP20">
        <v>0</v>
      </c>
      <c r="AQ20">
        <v>0</v>
      </c>
      <c r="AR20" t="s">
        <v>210</v>
      </c>
      <c r="AS20" t="s">
        <v>219</v>
      </c>
      <c r="AT20">
        <v>0</v>
      </c>
      <c r="AU20">
        <v>0</v>
      </c>
      <c r="AV20" t="s">
        <v>220</v>
      </c>
      <c r="AW20" t="s">
        <v>221</v>
      </c>
      <c r="AX20">
        <v>2676</v>
      </c>
      <c r="AY20">
        <v>2676</v>
      </c>
      <c r="AZ20" t="s">
        <v>222</v>
      </c>
      <c r="BA20" t="s">
        <v>223</v>
      </c>
      <c r="BB20">
        <v>0</v>
      </c>
      <c r="BC20">
        <v>0</v>
      </c>
      <c r="BD20" t="s">
        <v>222</v>
      </c>
      <c r="BE20">
        <v>0</v>
      </c>
      <c r="BF20">
        <v>0</v>
      </c>
      <c r="BG20">
        <v>0</v>
      </c>
      <c r="BH20">
        <v>737.84</v>
      </c>
      <c r="BI20">
        <v>737.84</v>
      </c>
      <c r="BJ20" t="s">
        <v>214</v>
      </c>
      <c r="BK20">
        <v>16168.63</v>
      </c>
      <c r="BL20">
        <v>16168.63</v>
      </c>
      <c r="BM20" s="5" t="s">
        <v>222</v>
      </c>
      <c r="BN20" s="5">
        <v>0</v>
      </c>
      <c r="BO20" s="5">
        <v>0</v>
      </c>
      <c r="BP20" s="5" t="s">
        <v>222</v>
      </c>
      <c r="BQ20" s="5">
        <v>0</v>
      </c>
      <c r="BR20" s="5">
        <v>0</v>
      </c>
      <c r="BS20" s="5" t="s">
        <v>214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 t="s">
        <v>210</v>
      </c>
      <c r="CC20" s="5">
        <v>0</v>
      </c>
      <c r="CD20" s="5">
        <v>0</v>
      </c>
      <c r="CE20" s="5" t="s">
        <v>210</v>
      </c>
      <c r="CF20" s="5" t="s">
        <v>224</v>
      </c>
      <c r="CG20" s="5">
        <v>0</v>
      </c>
      <c r="CH20" s="5">
        <v>0</v>
      </c>
      <c r="CI20" s="5" t="s">
        <v>210</v>
      </c>
      <c r="CJ20" s="5" t="s">
        <v>225</v>
      </c>
      <c r="CK20" s="5" t="s">
        <v>222</v>
      </c>
      <c r="CL20" s="5" t="s">
        <v>226</v>
      </c>
      <c r="CM20" s="5" t="s">
        <v>227</v>
      </c>
      <c r="CN20" s="2">
        <v>44223</v>
      </c>
      <c r="CO20" s="2">
        <v>44196</v>
      </c>
      <c r="CP20" s="5" t="s">
        <v>228</v>
      </c>
    </row>
    <row r="21" spans="1:94" ht="15" x14ac:dyDescent="0.25">
      <c r="A21">
        <v>2020</v>
      </c>
      <c r="B21" s="2">
        <v>44105</v>
      </c>
      <c r="C21" s="2">
        <v>44196</v>
      </c>
      <c r="D21" s="3" t="s">
        <v>340</v>
      </c>
      <c r="E21">
        <v>5</v>
      </c>
      <c r="F21" t="s">
        <v>253</v>
      </c>
      <c r="G21" s="4" t="s">
        <v>253</v>
      </c>
      <c r="H21" t="s">
        <v>236</v>
      </c>
      <c r="I21" t="s">
        <v>278</v>
      </c>
      <c r="J21" t="s">
        <v>269</v>
      </c>
      <c r="K21" t="s">
        <v>269</v>
      </c>
      <c r="L21" s="3" t="s">
        <v>208</v>
      </c>
      <c r="M21" s="4">
        <v>8547.48</v>
      </c>
      <c r="N21" s="4">
        <v>7288</v>
      </c>
      <c r="O21" s="6" t="s">
        <v>279</v>
      </c>
      <c r="P21">
        <f>515.13*3</f>
        <v>1545.3899999999999</v>
      </c>
      <c r="Q21">
        <v>1545.39</v>
      </c>
      <c r="R21" t="s">
        <v>241</v>
      </c>
      <c r="S21" t="s">
        <v>210</v>
      </c>
      <c r="T21" t="s">
        <v>210</v>
      </c>
      <c r="U21" t="s">
        <v>211</v>
      </c>
      <c r="V21">
        <v>4176.79</v>
      </c>
      <c r="W21">
        <v>3644</v>
      </c>
      <c r="X21" t="s">
        <v>212</v>
      </c>
      <c r="Y21" t="s">
        <v>213</v>
      </c>
      <c r="Z21">
        <v>0</v>
      </c>
      <c r="AA21">
        <v>0</v>
      </c>
      <c r="AB21" t="s">
        <v>214</v>
      </c>
      <c r="AC21" t="s">
        <v>215</v>
      </c>
      <c r="AD21">
        <v>0</v>
      </c>
      <c r="AE21">
        <v>0</v>
      </c>
      <c r="AF21" t="s">
        <v>210</v>
      </c>
      <c r="AG21" t="s">
        <v>216</v>
      </c>
      <c r="AH21">
        <v>0</v>
      </c>
      <c r="AI21">
        <v>0</v>
      </c>
      <c r="AJ21" t="s">
        <v>210</v>
      </c>
      <c r="AK21" t="s">
        <v>217</v>
      </c>
      <c r="AL21">
        <v>0</v>
      </c>
      <c r="AM21">
        <v>0</v>
      </c>
      <c r="AN21" t="s">
        <v>210</v>
      </c>
      <c r="AO21" t="s">
        <v>218</v>
      </c>
      <c r="AP21">
        <v>0</v>
      </c>
      <c r="AQ21">
        <v>0</v>
      </c>
      <c r="AR21" t="s">
        <v>210</v>
      </c>
      <c r="AS21" t="s">
        <v>219</v>
      </c>
      <c r="AT21">
        <v>0</v>
      </c>
      <c r="AU21">
        <v>0</v>
      </c>
      <c r="AV21" t="s">
        <v>220</v>
      </c>
      <c r="AW21" t="s">
        <v>221</v>
      </c>
      <c r="AX21">
        <v>4221.6000000000004</v>
      </c>
      <c r="AY21">
        <v>4221.6000000000004</v>
      </c>
      <c r="AZ21" t="s">
        <v>222</v>
      </c>
      <c r="BA21" t="s">
        <v>223</v>
      </c>
      <c r="BB21">
        <v>0</v>
      </c>
      <c r="BC21">
        <v>0</v>
      </c>
      <c r="BD21" t="s">
        <v>222</v>
      </c>
      <c r="BE21">
        <v>0</v>
      </c>
      <c r="BF21">
        <v>0</v>
      </c>
      <c r="BG21">
        <v>0</v>
      </c>
      <c r="BH21">
        <v>1164</v>
      </c>
      <c r="BI21">
        <v>1164</v>
      </c>
      <c r="BJ21" t="s">
        <v>214</v>
      </c>
      <c r="BK21">
        <v>20356.8</v>
      </c>
      <c r="BL21">
        <v>20356.8</v>
      </c>
      <c r="BM21" s="5" t="s">
        <v>222</v>
      </c>
      <c r="BN21" s="5">
        <v>0</v>
      </c>
      <c r="BO21" s="5">
        <v>0</v>
      </c>
      <c r="BP21" s="5" t="s">
        <v>222</v>
      </c>
      <c r="BQ21" s="5">
        <v>0</v>
      </c>
      <c r="BR21" s="5">
        <v>0</v>
      </c>
      <c r="BS21" s="5" t="s">
        <v>214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 t="s">
        <v>210</v>
      </c>
      <c r="CC21" s="5">
        <v>0</v>
      </c>
      <c r="CD21" s="5">
        <v>0</v>
      </c>
      <c r="CE21" s="5" t="s">
        <v>210</v>
      </c>
      <c r="CF21" s="5" t="s">
        <v>224</v>
      </c>
      <c r="CG21" s="5">
        <v>0</v>
      </c>
      <c r="CH21" s="5">
        <v>0</v>
      </c>
      <c r="CI21" s="5" t="s">
        <v>210</v>
      </c>
      <c r="CJ21" s="5" t="s">
        <v>225</v>
      </c>
      <c r="CK21" s="5" t="s">
        <v>222</v>
      </c>
      <c r="CL21" s="5" t="s">
        <v>226</v>
      </c>
      <c r="CM21" s="5" t="s">
        <v>227</v>
      </c>
      <c r="CN21" s="2">
        <v>44223</v>
      </c>
      <c r="CO21" s="2">
        <v>44196</v>
      </c>
      <c r="CP21" s="5" t="s">
        <v>228</v>
      </c>
    </row>
    <row r="22" spans="1:94" ht="15" x14ac:dyDescent="0.25">
      <c r="A22">
        <v>2020</v>
      </c>
      <c r="B22" s="2">
        <v>44105</v>
      </c>
      <c r="C22" s="2">
        <v>44196</v>
      </c>
      <c r="D22" s="3" t="s">
        <v>340</v>
      </c>
      <c r="E22">
        <v>5</v>
      </c>
      <c r="F22" t="s">
        <v>253</v>
      </c>
      <c r="G22" s="4" t="s">
        <v>253</v>
      </c>
      <c r="H22" t="s">
        <v>236</v>
      </c>
      <c r="I22" t="s">
        <v>280</v>
      </c>
      <c r="J22" t="s">
        <v>269</v>
      </c>
      <c r="K22" t="s">
        <v>281</v>
      </c>
      <c r="L22" s="3" t="s">
        <v>208</v>
      </c>
      <c r="M22" s="4">
        <v>4730.38</v>
      </c>
      <c r="N22" s="4">
        <v>4486.32</v>
      </c>
      <c r="O22" t="s">
        <v>260</v>
      </c>
      <c r="P22">
        <f>2277.15+4058.91+1845.89</f>
        <v>8181.95</v>
      </c>
      <c r="Q22">
        <v>8181.95</v>
      </c>
      <c r="R22" t="s">
        <v>241</v>
      </c>
      <c r="S22" t="s">
        <v>210</v>
      </c>
      <c r="T22" t="s">
        <v>210</v>
      </c>
      <c r="U22" t="s">
        <v>211</v>
      </c>
      <c r="V22">
        <v>2294.4899999999998</v>
      </c>
      <c r="W22">
        <v>2243.16</v>
      </c>
      <c r="X22" t="s">
        <v>212</v>
      </c>
      <c r="Y22" t="s">
        <v>213</v>
      </c>
      <c r="Z22">
        <v>0</v>
      </c>
      <c r="AA22">
        <v>0</v>
      </c>
      <c r="AB22" t="s">
        <v>214</v>
      </c>
      <c r="AC22" t="s">
        <v>215</v>
      </c>
      <c r="AD22">
        <v>0</v>
      </c>
      <c r="AE22">
        <v>0</v>
      </c>
      <c r="AF22" t="s">
        <v>210</v>
      </c>
      <c r="AG22" t="s">
        <v>216</v>
      </c>
      <c r="AH22">
        <v>0</v>
      </c>
      <c r="AI22">
        <v>0</v>
      </c>
      <c r="AJ22" t="s">
        <v>210</v>
      </c>
      <c r="AK22" t="s">
        <v>217</v>
      </c>
      <c r="AL22">
        <v>0</v>
      </c>
      <c r="AM22">
        <v>0</v>
      </c>
      <c r="AN22" t="s">
        <v>210</v>
      </c>
      <c r="AO22" t="s">
        <v>218</v>
      </c>
      <c r="AP22">
        <v>0</v>
      </c>
      <c r="AQ22">
        <v>0</v>
      </c>
      <c r="AR22" t="s">
        <v>210</v>
      </c>
      <c r="AS22" t="s">
        <v>219</v>
      </c>
      <c r="AT22">
        <v>0</v>
      </c>
      <c r="AU22">
        <v>0</v>
      </c>
      <c r="AV22" t="s">
        <v>220</v>
      </c>
      <c r="AW22" t="s">
        <v>221</v>
      </c>
      <c r="AX22">
        <v>2676</v>
      </c>
      <c r="AY22">
        <v>2676</v>
      </c>
      <c r="AZ22" t="s">
        <v>222</v>
      </c>
      <c r="BA22" t="s">
        <v>223</v>
      </c>
      <c r="BB22">
        <v>0</v>
      </c>
      <c r="BC22">
        <v>0</v>
      </c>
      <c r="BD22" t="s">
        <v>222</v>
      </c>
      <c r="BE22">
        <v>0</v>
      </c>
      <c r="BF22">
        <v>0</v>
      </c>
      <c r="BG22">
        <v>0</v>
      </c>
      <c r="BH22">
        <v>737.84</v>
      </c>
      <c r="BI22">
        <v>737.84</v>
      </c>
      <c r="BJ22" t="s">
        <v>214</v>
      </c>
      <c r="BK22">
        <v>11757.63</v>
      </c>
      <c r="BL22">
        <v>11757.63</v>
      </c>
      <c r="BM22" s="5" t="s">
        <v>222</v>
      </c>
      <c r="BN22" s="5">
        <v>0</v>
      </c>
      <c r="BO22" s="5">
        <v>0</v>
      </c>
      <c r="BP22" s="5" t="s">
        <v>222</v>
      </c>
      <c r="BQ22" s="5">
        <v>0</v>
      </c>
      <c r="BR22" s="5">
        <v>0</v>
      </c>
      <c r="BS22" s="5" t="s">
        <v>214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 t="s">
        <v>210</v>
      </c>
      <c r="CC22" s="5">
        <v>0</v>
      </c>
      <c r="CD22" s="5">
        <v>0</v>
      </c>
      <c r="CE22" s="5" t="s">
        <v>210</v>
      </c>
      <c r="CF22" s="5" t="s">
        <v>224</v>
      </c>
      <c r="CG22" s="5">
        <v>0</v>
      </c>
      <c r="CH22" s="5">
        <v>0</v>
      </c>
      <c r="CI22" s="5" t="s">
        <v>210</v>
      </c>
      <c r="CJ22" s="5" t="s">
        <v>225</v>
      </c>
      <c r="CK22" s="5" t="s">
        <v>222</v>
      </c>
      <c r="CL22" s="5" t="s">
        <v>226</v>
      </c>
      <c r="CM22" s="5" t="s">
        <v>227</v>
      </c>
      <c r="CN22" s="2">
        <v>44223</v>
      </c>
      <c r="CO22" s="2">
        <v>44196</v>
      </c>
      <c r="CP22" s="5" t="s">
        <v>228</v>
      </c>
    </row>
    <row r="23" spans="1:94" ht="15" x14ac:dyDescent="0.25">
      <c r="A23">
        <v>2020</v>
      </c>
      <c r="B23" s="2">
        <v>44105</v>
      </c>
      <c r="C23" s="2">
        <v>44196</v>
      </c>
      <c r="D23" s="3" t="s">
        <v>340</v>
      </c>
      <c r="E23">
        <v>5</v>
      </c>
      <c r="F23" t="s">
        <v>282</v>
      </c>
      <c r="G23" s="4" t="s">
        <v>282</v>
      </c>
      <c r="H23" t="s">
        <v>283</v>
      </c>
      <c r="I23" t="s">
        <v>284</v>
      </c>
      <c r="J23" t="s">
        <v>269</v>
      </c>
      <c r="K23" t="s">
        <v>285</v>
      </c>
      <c r="L23" s="3" t="s">
        <v>266</v>
      </c>
      <c r="M23" s="4">
        <v>9174.3799999999992</v>
      </c>
      <c r="N23" s="4">
        <v>7848.1</v>
      </c>
      <c r="O23" s="6" t="s">
        <v>240</v>
      </c>
      <c r="P23">
        <f>326.54*3</f>
        <v>979.62000000000012</v>
      </c>
      <c r="Q23">
        <v>979.62</v>
      </c>
      <c r="R23" t="s">
        <v>241</v>
      </c>
      <c r="S23" t="s">
        <v>210</v>
      </c>
      <c r="T23" t="s">
        <v>210</v>
      </c>
      <c r="U23" t="s">
        <v>211</v>
      </c>
      <c r="V23">
        <v>4516.49</v>
      </c>
      <c r="W23">
        <v>3924.05</v>
      </c>
      <c r="X23" t="s">
        <v>212</v>
      </c>
      <c r="Y23" t="s">
        <v>213</v>
      </c>
      <c r="Z23">
        <v>0</v>
      </c>
      <c r="AA23">
        <v>0</v>
      </c>
      <c r="AB23" t="s">
        <v>214</v>
      </c>
      <c r="AC23" t="s">
        <v>215</v>
      </c>
      <c r="AD23">
        <v>0</v>
      </c>
      <c r="AE23">
        <v>0</v>
      </c>
      <c r="AF23" t="s">
        <v>210</v>
      </c>
      <c r="AG23" t="s">
        <v>216</v>
      </c>
      <c r="AH23">
        <v>0</v>
      </c>
      <c r="AI23">
        <v>0</v>
      </c>
      <c r="AJ23" t="s">
        <v>210</v>
      </c>
      <c r="AK23" t="s">
        <v>217</v>
      </c>
      <c r="AL23">
        <v>0</v>
      </c>
      <c r="AM23">
        <v>0</v>
      </c>
      <c r="AN23" t="s">
        <v>210</v>
      </c>
      <c r="AO23" t="s">
        <v>218</v>
      </c>
      <c r="AP23">
        <v>0</v>
      </c>
      <c r="AQ23">
        <v>0</v>
      </c>
      <c r="AR23" t="s">
        <v>210</v>
      </c>
      <c r="AS23" t="s">
        <v>219</v>
      </c>
      <c r="AT23">
        <v>0</v>
      </c>
      <c r="AU23">
        <v>0</v>
      </c>
      <c r="AV23" t="s">
        <v>220</v>
      </c>
      <c r="AW23" t="s">
        <v>221</v>
      </c>
      <c r="AX23">
        <v>2676</v>
      </c>
      <c r="AY23">
        <v>2676</v>
      </c>
      <c r="AZ23" t="s">
        <v>222</v>
      </c>
      <c r="BA23" t="s">
        <v>223</v>
      </c>
      <c r="BB23">
        <v>0</v>
      </c>
      <c r="BC23">
        <v>0</v>
      </c>
      <c r="BD23" t="s">
        <v>222</v>
      </c>
      <c r="BE23">
        <v>0</v>
      </c>
      <c r="BF23">
        <v>0</v>
      </c>
      <c r="BG23">
        <v>0</v>
      </c>
      <c r="BH23">
        <v>737.84</v>
      </c>
      <c r="BI23">
        <v>737.84</v>
      </c>
      <c r="BJ23" t="s">
        <v>214</v>
      </c>
      <c r="BK23">
        <v>19164.29</v>
      </c>
      <c r="BL23">
        <v>19164.29</v>
      </c>
      <c r="BM23" s="5" t="s">
        <v>222</v>
      </c>
      <c r="BN23" s="5">
        <v>0</v>
      </c>
      <c r="BO23" s="5">
        <v>0</v>
      </c>
      <c r="BP23" s="5" t="s">
        <v>222</v>
      </c>
      <c r="BQ23" s="5">
        <v>0</v>
      </c>
      <c r="BR23" s="5">
        <v>0</v>
      </c>
      <c r="BS23" s="5" t="s">
        <v>214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 t="s">
        <v>210</v>
      </c>
      <c r="CC23" s="5">
        <v>0</v>
      </c>
      <c r="CD23" s="5">
        <v>0</v>
      </c>
      <c r="CE23" s="5" t="s">
        <v>210</v>
      </c>
      <c r="CF23" s="5" t="s">
        <v>224</v>
      </c>
      <c r="CG23" s="5">
        <v>0</v>
      </c>
      <c r="CH23" s="5">
        <v>0</v>
      </c>
      <c r="CI23" s="5" t="s">
        <v>210</v>
      </c>
      <c r="CJ23" s="5" t="s">
        <v>225</v>
      </c>
      <c r="CK23" s="5" t="s">
        <v>222</v>
      </c>
      <c r="CL23" s="5" t="s">
        <v>226</v>
      </c>
      <c r="CM23" s="5" t="s">
        <v>227</v>
      </c>
      <c r="CN23" s="2">
        <v>44223</v>
      </c>
      <c r="CO23" s="2">
        <v>44196</v>
      </c>
      <c r="CP23" s="5" t="s">
        <v>228</v>
      </c>
    </row>
    <row r="24" spans="1:94" ht="15" x14ac:dyDescent="0.25">
      <c r="A24">
        <v>2020</v>
      </c>
      <c r="B24" s="2">
        <v>44105</v>
      </c>
      <c r="C24" s="2">
        <v>44196</v>
      </c>
      <c r="D24" s="3" t="s">
        <v>340</v>
      </c>
      <c r="E24">
        <v>5</v>
      </c>
      <c r="F24" t="s">
        <v>253</v>
      </c>
      <c r="G24" s="4" t="s">
        <v>253</v>
      </c>
      <c r="H24" t="s">
        <v>236</v>
      </c>
      <c r="I24" t="s">
        <v>286</v>
      </c>
      <c r="J24" t="s">
        <v>287</v>
      </c>
      <c r="K24" t="s">
        <v>269</v>
      </c>
      <c r="L24" s="3" t="s">
        <v>208</v>
      </c>
      <c r="M24" s="4">
        <v>6774.38</v>
      </c>
      <c r="N24" s="4">
        <v>5934.9889999999996</v>
      </c>
      <c r="O24" s="6" t="s">
        <v>240</v>
      </c>
      <c r="P24">
        <f>326.54*3</f>
        <v>979.62000000000012</v>
      </c>
      <c r="Q24">
        <v>979.62</v>
      </c>
      <c r="R24" t="s">
        <v>241</v>
      </c>
      <c r="S24" t="s">
        <v>210</v>
      </c>
      <c r="T24" t="s">
        <v>210</v>
      </c>
      <c r="U24" t="s">
        <v>211</v>
      </c>
      <c r="V24">
        <v>3316.49</v>
      </c>
      <c r="W24">
        <v>2967.4944999999998</v>
      </c>
      <c r="X24" t="s">
        <v>212</v>
      </c>
      <c r="Y24" t="s">
        <v>213</v>
      </c>
      <c r="Z24">
        <v>0</v>
      </c>
      <c r="AA24">
        <v>0</v>
      </c>
      <c r="AB24" t="s">
        <v>214</v>
      </c>
      <c r="AC24" t="s">
        <v>215</v>
      </c>
      <c r="AD24">
        <v>0</v>
      </c>
      <c r="AE24">
        <v>0</v>
      </c>
      <c r="AF24" t="s">
        <v>210</v>
      </c>
      <c r="AG24" t="s">
        <v>216</v>
      </c>
      <c r="AH24">
        <v>0</v>
      </c>
      <c r="AI24">
        <v>0</v>
      </c>
      <c r="AJ24" t="s">
        <v>210</v>
      </c>
      <c r="AK24" t="s">
        <v>217</v>
      </c>
      <c r="AL24">
        <v>0</v>
      </c>
      <c r="AM24">
        <v>0</v>
      </c>
      <c r="AN24" t="s">
        <v>210</v>
      </c>
      <c r="AO24" t="s">
        <v>218</v>
      </c>
      <c r="AP24">
        <v>0</v>
      </c>
      <c r="AQ24">
        <v>0</v>
      </c>
      <c r="AR24" t="s">
        <v>210</v>
      </c>
      <c r="AS24" t="s">
        <v>219</v>
      </c>
      <c r="AT24">
        <v>0</v>
      </c>
      <c r="AU24">
        <v>0</v>
      </c>
      <c r="AV24" t="s">
        <v>220</v>
      </c>
      <c r="AW24" t="s">
        <v>221</v>
      </c>
      <c r="AX24">
        <v>2676</v>
      </c>
      <c r="AY24">
        <v>2676</v>
      </c>
      <c r="AZ24" t="s">
        <v>222</v>
      </c>
      <c r="BA24" t="s">
        <v>223</v>
      </c>
      <c r="BB24">
        <v>0</v>
      </c>
      <c r="BC24">
        <v>0</v>
      </c>
      <c r="BD24" t="s">
        <v>222</v>
      </c>
      <c r="BE24">
        <v>0</v>
      </c>
      <c r="BF24">
        <v>0</v>
      </c>
      <c r="BG24">
        <v>0</v>
      </c>
      <c r="BH24">
        <v>737.84</v>
      </c>
      <c r="BI24">
        <v>737.84</v>
      </c>
      <c r="BJ24" t="s">
        <v>214</v>
      </c>
      <c r="BK24">
        <v>15164.29</v>
      </c>
      <c r="BL24">
        <v>15164.29</v>
      </c>
      <c r="BM24" s="5" t="s">
        <v>222</v>
      </c>
      <c r="BN24" s="5">
        <v>0</v>
      </c>
      <c r="BO24" s="5">
        <v>0</v>
      </c>
      <c r="BP24" s="5" t="s">
        <v>222</v>
      </c>
      <c r="BQ24" s="5">
        <v>0</v>
      </c>
      <c r="BR24" s="5">
        <v>0</v>
      </c>
      <c r="BS24" s="5" t="s">
        <v>214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 t="s">
        <v>210</v>
      </c>
      <c r="CC24" s="5">
        <v>0</v>
      </c>
      <c r="CD24" s="5">
        <v>0</v>
      </c>
      <c r="CE24" s="5" t="s">
        <v>210</v>
      </c>
      <c r="CF24" s="5" t="s">
        <v>224</v>
      </c>
      <c r="CG24" s="5">
        <v>0</v>
      </c>
      <c r="CH24" s="5">
        <v>0</v>
      </c>
      <c r="CI24" s="5" t="s">
        <v>210</v>
      </c>
      <c r="CJ24" s="5" t="s">
        <v>225</v>
      </c>
      <c r="CK24" s="5" t="s">
        <v>222</v>
      </c>
      <c r="CL24" s="5" t="s">
        <v>226</v>
      </c>
      <c r="CM24" s="5" t="s">
        <v>227</v>
      </c>
      <c r="CN24" s="2">
        <v>44223</v>
      </c>
      <c r="CO24" s="2">
        <v>44196</v>
      </c>
      <c r="CP24" s="5" t="s">
        <v>228</v>
      </c>
    </row>
    <row r="25" spans="1:94" ht="15" x14ac:dyDescent="0.25">
      <c r="A25">
        <v>2020</v>
      </c>
      <c r="B25" s="2">
        <v>44105</v>
      </c>
      <c r="C25" s="2">
        <v>44196</v>
      </c>
      <c r="D25" s="3" t="s">
        <v>340</v>
      </c>
      <c r="E25">
        <v>5</v>
      </c>
      <c r="F25" t="s">
        <v>250</v>
      </c>
      <c r="G25" s="4" t="s">
        <v>250</v>
      </c>
      <c r="H25" t="s">
        <v>236</v>
      </c>
      <c r="I25" t="s">
        <v>288</v>
      </c>
      <c r="J25" t="s">
        <v>289</v>
      </c>
      <c r="K25" t="s">
        <v>290</v>
      </c>
      <c r="L25" s="3" t="s">
        <v>208</v>
      </c>
      <c r="M25" s="4">
        <v>7130.38</v>
      </c>
      <c r="N25" s="4">
        <v>6242.68</v>
      </c>
      <c r="O25" s="6" t="s">
        <v>240</v>
      </c>
      <c r="P25">
        <f>326.54*3</f>
        <v>979.62000000000012</v>
      </c>
      <c r="Q25">
        <v>979.62</v>
      </c>
      <c r="R25" t="s">
        <v>241</v>
      </c>
      <c r="S25" t="s">
        <v>210</v>
      </c>
      <c r="T25" t="s">
        <v>210</v>
      </c>
      <c r="U25" t="s">
        <v>211</v>
      </c>
      <c r="V25">
        <v>3494.49</v>
      </c>
      <c r="W25">
        <v>3121.34</v>
      </c>
      <c r="X25" t="s">
        <v>212</v>
      </c>
      <c r="Y25" t="s">
        <v>213</v>
      </c>
      <c r="Z25">
        <v>0</v>
      </c>
      <c r="AA25">
        <v>0</v>
      </c>
      <c r="AB25" t="s">
        <v>214</v>
      </c>
      <c r="AC25" t="s">
        <v>215</v>
      </c>
      <c r="AD25">
        <v>0</v>
      </c>
      <c r="AE25">
        <v>0</v>
      </c>
      <c r="AF25" t="s">
        <v>210</v>
      </c>
      <c r="AG25" t="s">
        <v>216</v>
      </c>
      <c r="AH25">
        <v>0</v>
      </c>
      <c r="AI25">
        <v>0</v>
      </c>
      <c r="AJ25" t="s">
        <v>210</v>
      </c>
      <c r="AK25" t="s">
        <v>217</v>
      </c>
      <c r="AL25">
        <v>0</v>
      </c>
      <c r="AM25">
        <v>0</v>
      </c>
      <c r="AN25" t="s">
        <v>210</v>
      </c>
      <c r="AO25" t="s">
        <v>218</v>
      </c>
      <c r="AP25">
        <v>0</v>
      </c>
      <c r="AQ25">
        <v>0</v>
      </c>
      <c r="AR25" t="s">
        <v>210</v>
      </c>
      <c r="AS25" t="s">
        <v>219</v>
      </c>
      <c r="AT25">
        <v>0</v>
      </c>
      <c r="AU25">
        <v>0</v>
      </c>
      <c r="AV25" t="s">
        <v>220</v>
      </c>
      <c r="AW25" t="s">
        <v>221</v>
      </c>
      <c r="AX25">
        <v>2676</v>
      </c>
      <c r="AY25">
        <v>2676</v>
      </c>
      <c r="AZ25" t="s">
        <v>222</v>
      </c>
      <c r="BA25" t="s">
        <v>223</v>
      </c>
      <c r="BB25">
        <v>0</v>
      </c>
      <c r="BC25">
        <v>0</v>
      </c>
      <c r="BD25" t="s">
        <v>222</v>
      </c>
      <c r="BE25">
        <v>0</v>
      </c>
      <c r="BF25">
        <v>0</v>
      </c>
      <c r="BG25">
        <v>0</v>
      </c>
      <c r="BH25">
        <v>737.84</v>
      </c>
      <c r="BI25">
        <v>737.84</v>
      </c>
      <c r="BJ25" t="s">
        <v>214</v>
      </c>
      <c r="BK25">
        <v>15757.63</v>
      </c>
      <c r="BL25">
        <v>15757.63</v>
      </c>
      <c r="BM25" s="5" t="s">
        <v>222</v>
      </c>
      <c r="BN25" s="5">
        <v>0</v>
      </c>
      <c r="BO25" s="5">
        <v>0</v>
      </c>
      <c r="BP25" s="5" t="s">
        <v>222</v>
      </c>
      <c r="BQ25" s="5">
        <v>0</v>
      </c>
      <c r="BR25" s="5">
        <v>0</v>
      </c>
      <c r="BS25" s="5" t="s">
        <v>214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 t="s">
        <v>210</v>
      </c>
      <c r="CC25" s="5">
        <v>0</v>
      </c>
      <c r="CD25" s="5">
        <v>0</v>
      </c>
      <c r="CE25" s="5" t="s">
        <v>210</v>
      </c>
      <c r="CF25" s="5" t="s">
        <v>224</v>
      </c>
      <c r="CG25" s="5">
        <v>0</v>
      </c>
      <c r="CH25" s="5">
        <v>0</v>
      </c>
      <c r="CI25" s="5" t="s">
        <v>210</v>
      </c>
      <c r="CJ25" s="5" t="s">
        <v>225</v>
      </c>
      <c r="CK25" s="5" t="s">
        <v>222</v>
      </c>
      <c r="CL25" s="5" t="s">
        <v>226</v>
      </c>
      <c r="CM25" s="5" t="s">
        <v>227</v>
      </c>
      <c r="CN25" s="2">
        <v>44223</v>
      </c>
      <c r="CO25" s="2">
        <v>44196</v>
      </c>
      <c r="CP25" s="5" t="s">
        <v>228</v>
      </c>
    </row>
    <row r="26" spans="1:94" ht="15" x14ac:dyDescent="0.25">
      <c r="A26">
        <v>2020</v>
      </c>
      <c r="B26" s="2">
        <v>44105</v>
      </c>
      <c r="C26" s="2">
        <v>44196</v>
      </c>
      <c r="D26" s="3" t="s">
        <v>340</v>
      </c>
      <c r="E26">
        <v>5</v>
      </c>
      <c r="F26" t="s">
        <v>291</v>
      </c>
      <c r="G26" s="4" t="s">
        <v>291</v>
      </c>
      <c r="H26" t="s">
        <v>227</v>
      </c>
      <c r="I26" t="s">
        <v>292</v>
      </c>
      <c r="J26" t="s">
        <v>239</v>
      </c>
      <c r="K26" t="s">
        <v>238</v>
      </c>
      <c r="L26" s="3" t="s">
        <v>266</v>
      </c>
      <c r="M26" s="4">
        <v>7160.38</v>
      </c>
      <c r="N26" s="4">
        <v>6263.18</v>
      </c>
      <c r="O26" s="6" t="s">
        <v>240</v>
      </c>
      <c r="P26">
        <f>326.54*3</f>
        <v>979.62000000000012</v>
      </c>
      <c r="Q26">
        <v>979.62</v>
      </c>
      <c r="R26" t="s">
        <v>241</v>
      </c>
      <c r="S26" t="s">
        <v>210</v>
      </c>
      <c r="T26" t="s">
        <v>210</v>
      </c>
      <c r="U26" t="s">
        <v>211</v>
      </c>
      <c r="V26">
        <v>3509.49</v>
      </c>
      <c r="W26">
        <v>3131.59</v>
      </c>
      <c r="X26" t="s">
        <v>212</v>
      </c>
      <c r="Y26" t="s">
        <v>213</v>
      </c>
      <c r="Z26">
        <v>0</v>
      </c>
      <c r="AA26">
        <v>0</v>
      </c>
      <c r="AB26" t="s">
        <v>214</v>
      </c>
      <c r="AC26" t="s">
        <v>215</v>
      </c>
      <c r="AD26">
        <v>0</v>
      </c>
      <c r="AE26">
        <v>0</v>
      </c>
      <c r="AF26" t="s">
        <v>210</v>
      </c>
      <c r="AG26" t="s">
        <v>216</v>
      </c>
      <c r="AH26">
        <v>0</v>
      </c>
      <c r="AI26">
        <v>0</v>
      </c>
      <c r="AJ26" t="s">
        <v>210</v>
      </c>
      <c r="AK26" t="s">
        <v>217</v>
      </c>
      <c r="AL26">
        <v>0</v>
      </c>
      <c r="AM26">
        <v>0</v>
      </c>
      <c r="AN26" t="s">
        <v>210</v>
      </c>
      <c r="AO26" t="s">
        <v>218</v>
      </c>
      <c r="AP26">
        <v>0</v>
      </c>
      <c r="AQ26">
        <v>0</v>
      </c>
      <c r="AR26" t="s">
        <v>210</v>
      </c>
      <c r="AS26" t="s">
        <v>219</v>
      </c>
      <c r="AT26">
        <v>0</v>
      </c>
      <c r="AU26">
        <v>0</v>
      </c>
      <c r="AV26" t="s">
        <v>220</v>
      </c>
      <c r="AW26" t="s">
        <v>221</v>
      </c>
      <c r="AX26">
        <v>2676</v>
      </c>
      <c r="AY26">
        <v>2676</v>
      </c>
      <c r="AZ26" t="s">
        <v>222</v>
      </c>
      <c r="BA26" t="s">
        <v>223</v>
      </c>
      <c r="BB26">
        <v>0</v>
      </c>
      <c r="BC26">
        <v>0</v>
      </c>
      <c r="BD26" t="s">
        <v>222</v>
      </c>
      <c r="BE26">
        <v>0</v>
      </c>
      <c r="BF26">
        <v>0</v>
      </c>
      <c r="BG26">
        <v>0</v>
      </c>
      <c r="BH26">
        <v>737.84</v>
      </c>
      <c r="BI26">
        <v>737.84</v>
      </c>
      <c r="BJ26" t="s">
        <v>214</v>
      </c>
      <c r="BK26">
        <v>15807.63</v>
      </c>
      <c r="BL26">
        <v>15807.63</v>
      </c>
      <c r="BM26" s="5" t="s">
        <v>222</v>
      </c>
      <c r="BN26" s="5">
        <v>0</v>
      </c>
      <c r="BO26" s="5">
        <v>0</v>
      </c>
      <c r="BP26" s="5" t="s">
        <v>222</v>
      </c>
      <c r="BQ26" s="5">
        <v>0</v>
      </c>
      <c r="BR26" s="5">
        <v>0</v>
      </c>
      <c r="BS26" s="5" t="s">
        <v>214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 t="s">
        <v>210</v>
      </c>
      <c r="CC26" s="5">
        <v>0</v>
      </c>
      <c r="CD26" s="5">
        <v>0</v>
      </c>
      <c r="CE26" s="5" t="s">
        <v>210</v>
      </c>
      <c r="CF26" s="5" t="s">
        <v>224</v>
      </c>
      <c r="CG26" s="5">
        <v>0</v>
      </c>
      <c r="CH26" s="5">
        <v>0</v>
      </c>
      <c r="CI26" s="5" t="s">
        <v>210</v>
      </c>
      <c r="CJ26" s="5" t="s">
        <v>225</v>
      </c>
      <c r="CK26" s="5" t="s">
        <v>222</v>
      </c>
      <c r="CL26" s="5" t="s">
        <v>226</v>
      </c>
      <c r="CM26" s="5" t="s">
        <v>227</v>
      </c>
      <c r="CN26" s="2">
        <v>44223</v>
      </c>
      <c r="CO26" s="2">
        <v>44196</v>
      </c>
      <c r="CP26" s="5" t="s">
        <v>228</v>
      </c>
    </row>
    <row r="27" spans="1:94" ht="15" x14ac:dyDescent="0.25">
      <c r="A27">
        <v>2020</v>
      </c>
      <c r="B27" s="2">
        <v>44105</v>
      </c>
      <c r="C27" s="2">
        <v>44196</v>
      </c>
      <c r="D27" s="3" t="s">
        <v>340</v>
      </c>
      <c r="E27">
        <v>3</v>
      </c>
      <c r="F27" t="s">
        <v>293</v>
      </c>
      <c r="G27" s="4" t="s">
        <v>293</v>
      </c>
      <c r="H27" t="s">
        <v>236</v>
      </c>
      <c r="I27" t="s">
        <v>294</v>
      </c>
      <c r="J27" t="s">
        <v>239</v>
      </c>
      <c r="K27" t="s">
        <v>273</v>
      </c>
      <c r="L27" s="3" t="s">
        <v>208</v>
      </c>
      <c r="M27" s="4">
        <v>8747.48</v>
      </c>
      <c r="N27" s="4">
        <v>7440.92</v>
      </c>
      <c r="O27" s="6" t="s">
        <v>240</v>
      </c>
      <c r="P27">
        <f>515.13*3</f>
        <v>1545.3899999999999</v>
      </c>
      <c r="Q27">
        <v>1545.39</v>
      </c>
      <c r="R27" t="s">
        <v>241</v>
      </c>
      <c r="S27" t="s">
        <v>210</v>
      </c>
      <c r="T27" t="s">
        <v>210</v>
      </c>
      <c r="U27" t="s">
        <v>211</v>
      </c>
      <c r="V27">
        <v>4276.79</v>
      </c>
      <c r="W27">
        <v>3720.46</v>
      </c>
      <c r="X27" t="s">
        <v>212</v>
      </c>
      <c r="Y27" t="s">
        <v>213</v>
      </c>
      <c r="Z27">
        <v>0</v>
      </c>
      <c r="AA27">
        <v>0</v>
      </c>
      <c r="AB27" t="s">
        <v>214</v>
      </c>
      <c r="AC27" t="s">
        <v>215</v>
      </c>
      <c r="AD27">
        <v>0</v>
      </c>
      <c r="AE27">
        <v>0</v>
      </c>
      <c r="AF27" t="s">
        <v>210</v>
      </c>
      <c r="AG27" t="s">
        <v>216</v>
      </c>
      <c r="AH27">
        <v>0</v>
      </c>
      <c r="AI27">
        <v>0</v>
      </c>
      <c r="AJ27" t="s">
        <v>210</v>
      </c>
      <c r="AK27" t="s">
        <v>217</v>
      </c>
      <c r="AL27">
        <v>0</v>
      </c>
      <c r="AM27">
        <v>0</v>
      </c>
      <c r="AN27" t="s">
        <v>210</v>
      </c>
      <c r="AO27" t="s">
        <v>218</v>
      </c>
      <c r="AP27">
        <v>0</v>
      </c>
      <c r="AQ27">
        <v>0</v>
      </c>
      <c r="AR27" t="s">
        <v>210</v>
      </c>
      <c r="AS27" t="s">
        <v>219</v>
      </c>
      <c r="AT27">
        <v>0</v>
      </c>
      <c r="AU27">
        <v>0</v>
      </c>
      <c r="AV27" t="s">
        <v>220</v>
      </c>
      <c r="AW27" t="s">
        <v>221</v>
      </c>
      <c r="AX27">
        <v>4221.6000000000004</v>
      </c>
      <c r="AY27">
        <v>4221.6000000000004</v>
      </c>
      <c r="AZ27" t="s">
        <v>222</v>
      </c>
      <c r="BA27" t="s">
        <v>223</v>
      </c>
      <c r="BB27">
        <v>0</v>
      </c>
      <c r="BC27">
        <v>0</v>
      </c>
      <c r="BD27" t="s">
        <v>222</v>
      </c>
      <c r="BE27">
        <v>0</v>
      </c>
      <c r="BF27">
        <v>0</v>
      </c>
      <c r="BG27">
        <v>0</v>
      </c>
      <c r="BH27">
        <v>1164</v>
      </c>
      <c r="BI27">
        <v>1164</v>
      </c>
      <c r="BJ27" t="s">
        <v>214</v>
      </c>
      <c r="BK27">
        <v>20690.13</v>
      </c>
      <c r="BL27">
        <v>20690.13</v>
      </c>
      <c r="BM27" s="5" t="s">
        <v>222</v>
      </c>
      <c r="BN27" s="5">
        <v>0</v>
      </c>
      <c r="BO27" s="5">
        <v>0</v>
      </c>
      <c r="BP27" s="5" t="s">
        <v>222</v>
      </c>
      <c r="BQ27" s="5">
        <v>0</v>
      </c>
      <c r="BR27" s="5">
        <v>0</v>
      </c>
      <c r="BS27" s="5" t="s">
        <v>214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 t="s">
        <v>210</v>
      </c>
      <c r="CC27" s="5">
        <v>0</v>
      </c>
      <c r="CD27" s="5">
        <v>0</v>
      </c>
      <c r="CE27" s="5" t="s">
        <v>210</v>
      </c>
      <c r="CF27" s="5" t="s">
        <v>224</v>
      </c>
      <c r="CG27" s="5">
        <v>0</v>
      </c>
      <c r="CH27" s="5">
        <v>0</v>
      </c>
      <c r="CI27" s="5" t="s">
        <v>210</v>
      </c>
      <c r="CJ27" s="5" t="s">
        <v>225</v>
      </c>
      <c r="CK27" s="5" t="s">
        <v>222</v>
      </c>
      <c r="CL27" s="5" t="s">
        <v>226</v>
      </c>
      <c r="CM27" s="5" t="s">
        <v>227</v>
      </c>
      <c r="CN27" s="2">
        <v>44223</v>
      </c>
      <c r="CO27" s="2">
        <v>44196</v>
      </c>
      <c r="CP27" s="5" t="s">
        <v>228</v>
      </c>
    </row>
    <row r="28" spans="1:94" ht="15" x14ac:dyDescent="0.25">
      <c r="A28">
        <v>2020</v>
      </c>
      <c r="B28" s="2">
        <v>44105</v>
      </c>
      <c r="C28" s="2">
        <v>44196</v>
      </c>
      <c r="D28" s="3" t="s">
        <v>340</v>
      </c>
      <c r="E28">
        <v>5</v>
      </c>
      <c r="F28" t="s">
        <v>253</v>
      </c>
      <c r="G28" s="4" t="s">
        <v>253</v>
      </c>
      <c r="H28" t="s">
        <v>236</v>
      </c>
      <c r="I28" t="s">
        <v>295</v>
      </c>
      <c r="J28" t="s">
        <v>239</v>
      </c>
      <c r="K28" t="s">
        <v>273</v>
      </c>
      <c r="L28" s="3" t="s">
        <v>208</v>
      </c>
      <c r="M28" s="4">
        <v>6417.48</v>
      </c>
      <c r="N28" s="4">
        <v>5577.98</v>
      </c>
      <c r="O28" t="s">
        <v>260</v>
      </c>
      <c r="P28">
        <f>989.31+515.13+515.13</f>
        <v>2019.5700000000002</v>
      </c>
      <c r="Q28">
        <v>2019.57</v>
      </c>
      <c r="R28" t="s">
        <v>241</v>
      </c>
      <c r="S28" t="s">
        <v>210</v>
      </c>
      <c r="T28" t="s">
        <v>210</v>
      </c>
      <c r="U28" t="s">
        <v>211</v>
      </c>
      <c r="V28">
        <v>3111.79</v>
      </c>
      <c r="W28">
        <v>2788.99</v>
      </c>
      <c r="X28" t="s">
        <v>212</v>
      </c>
      <c r="Y28" t="s">
        <v>213</v>
      </c>
      <c r="Z28">
        <v>0</v>
      </c>
      <c r="AA28">
        <v>0</v>
      </c>
      <c r="AB28" t="s">
        <v>214</v>
      </c>
      <c r="AC28" t="s">
        <v>215</v>
      </c>
      <c r="AD28">
        <v>0</v>
      </c>
      <c r="AE28">
        <v>0</v>
      </c>
      <c r="AF28" t="s">
        <v>210</v>
      </c>
      <c r="AG28" t="s">
        <v>216</v>
      </c>
      <c r="AH28">
        <v>0</v>
      </c>
      <c r="AI28">
        <v>0</v>
      </c>
      <c r="AJ28" t="s">
        <v>210</v>
      </c>
      <c r="AK28" t="s">
        <v>217</v>
      </c>
      <c r="AL28">
        <v>0</v>
      </c>
      <c r="AM28">
        <v>0</v>
      </c>
      <c r="AN28" t="s">
        <v>210</v>
      </c>
      <c r="AO28" t="s">
        <v>218</v>
      </c>
      <c r="AP28">
        <v>0</v>
      </c>
      <c r="AQ28">
        <v>0</v>
      </c>
      <c r="AR28" t="s">
        <v>210</v>
      </c>
      <c r="AS28" t="s">
        <v>219</v>
      </c>
      <c r="AT28">
        <v>0</v>
      </c>
      <c r="AU28">
        <v>0</v>
      </c>
      <c r="AV28" t="s">
        <v>220</v>
      </c>
      <c r="AW28" t="s">
        <v>221</v>
      </c>
      <c r="AX28">
        <v>4221.6000000000004</v>
      </c>
      <c r="AY28">
        <v>4221.6000000000004</v>
      </c>
      <c r="AZ28" t="s">
        <v>222</v>
      </c>
      <c r="BA28" t="s">
        <v>223</v>
      </c>
      <c r="BB28">
        <v>0</v>
      </c>
      <c r="BC28">
        <v>0</v>
      </c>
      <c r="BD28" t="s">
        <v>222</v>
      </c>
      <c r="BE28">
        <v>0</v>
      </c>
      <c r="BF28">
        <v>0</v>
      </c>
      <c r="BG28">
        <v>0</v>
      </c>
      <c r="BH28">
        <v>1164</v>
      </c>
      <c r="BI28">
        <v>1164</v>
      </c>
      <c r="BJ28" t="s">
        <v>214</v>
      </c>
      <c r="BK28">
        <v>16806.8</v>
      </c>
      <c r="BL28">
        <v>16806.8</v>
      </c>
      <c r="BM28" s="5" t="s">
        <v>222</v>
      </c>
      <c r="BN28" s="5">
        <v>0</v>
      </c>
      <c r="BO28" s="5">
        <v>0</v>
      </c>
      <c r="BP28" s="5" t="s">
        <v>222</v>
      </c>
      <c r="BQ28" s="5">
        <v>0</v>
      </c>
      <c r="BR28" s="5">
        <v>0</v>
      </c>
      <c r="BS28" s="5" t="s">
        <v>214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 t="s">
        <v>210</v>
      </c>
      <c r="CC28" s="5">
        <v>0</v>
      </c>
      <c r="CD28" s="5">
        <v>0</v>
      </c>
      <c r="CE28" s="5" t="s">
        <v>210</v>
      </c>
      <c r="CF28" s="5" t="s">
        <v>224</v>
      </c>
      <c r="CG28" s="5">
        <v>0</v>
      </c>
      <c r="CH28" s="5">
        <v>0</v>
      </c>
      <c r="CI28" s="5" t="s">
        <v>210</v>
      </c>
      <c r="CJ28" s="5" t="s">
        <v>225</v>
      </c>
      <c r="CK28" s="5" t="s">
        <v>222</v>
      </c>
      <c r="CL28" s="5" t="s">
        <v>226</v>
      </c>
      <c r="CM28" s="5" t="s">
        <v>227</v>
      </c>
      <c r="CN28" s="2">
        <v>44223</v>
      </c>
      <c r="CO28" s="2">
        <v>44196</v>
      </c>
      <c r="CP28" s="5" t="s">
        <v>228</v>
      </c>
    </row>
    <row r="29" spans="1:94" ht="15" x14ac:dyDescent="0.25">
      <c r="A29">
        <v>2020</v>
      </c>
      <c r="B29" s="2">
        <v>44105</v>
      </c>
      <c r="C29" s="2">
        <v>44196</v>
      </c>
      <c r="D29" s="3" t="s">
        <v>340</v>
      </c>
      <c r="E29">
        <v>5</v>
      </c>
      <c r="F29" t="s">
        <v>253</v>
      </c>
      <c r="G29" s="4" t="s">
        <v>253</v>
      </c>
      <c r="H29" t="s">
        <v>236</v>
      </c>
      <c r="I29" t="s">
        <v>296</v>
      </c>
      <c r="J29" t="s">
        <v>239</v>
      </c>
      <c r="K29" t="s">
        <v>297</v>
      </c>
      <c r="L29" s="3" t="s">
        <v>208</v>
      </c>
      <c r="M29" s="4">
        <v>8219.98</v>
      </c>
      <c r="N29" s="4">
        <v>7035.48</v>
      </c>
      <c r="O29" s="4" t="s">
        <v>260</v>
      </c>
      <c r="P29">
        <f>515.13+1126.64+515.13</f>
        <v>2156.9</v>
      </c>
      <c r="Q29">
        <v>2156.9</v>
      </c>
      <c r="R29" t="s">
        <v>241</v>
      </c>
      <c r="S29" t="s">
        <v>210</v>
      </c>
      <c r="T29" t="s">
        <v>210</v>
      </c>
      <c r="U29" t="s">
        <v>211</v>
      </c>
      <c r="V29">
        <v>4013.04</v>
      </c>
      <c r="W29">
        <v>3517.74</v>
      </c>
      <c r="X29" t="s">
        <v>212</v>
      </c>
      <c r="Y29" t="s">
        <v>213</v>
      </c>
      <c r="Z29">
        <v>0</v>
      </c>
      <c r="AA29">
        <v>0</v>
      </c>
      <c r="AB29" t="s">
        <v>214</v>
      </c>
      <c r="AC29" t="s">
        <v>215</v>
      </c>
      <c r="AD29">
        <v>0</v>
      </c>
      <c r="AE29">
        <v>0</v>
      </c>
      <c r="AF29" t="s">
        <v>210</v>
      </c>
      <c r="AG29" t="s">
        <v>216</v>
      </c>
      <c r="AH29">
        <v>0</v>
      </c>
      <c r="AI29">
        <v>0</v>
      </c>
      <c r="AJ29" t="s">
        <v>210</v>
      </c>
      <c r="AK29" t="s">
        <v>217</v>
      </c>
      <c r="AL29">
        <v>0</v>
      </c>
      <c r="AM29">
        <v>0</v>
      </c>
      <c r="AN29" t="s">
        <v>210</v>
      </c>
      <c r="AO29" t="s">
        <v>218</v>
      </c>
      <c r="AP29">
        <v>0</v>
      </c>
      <c r="AQ29">
        <v>0</v>
      </c>
      <c r="AR29" t="s">
        <v>210</v>
      </c>
      <c r="AS29" t="s">
        <v>219</v>
      </c>
      <c r="AT29">
        <v>0</v>
      </c>
      <c r="AU29">
        <v>0</v>
      </c>
      <c r="AV29" t="s">
        <v>220</v>
      </c>
      <c r="AW29" t="s">
        <v>221</v>
      </c>
      <c r="AX29">
        <v>4221.6000000000004</v>
      </c>
      <c r="AY29">
        <v>4221.6000000000004</v>
      </c>
      <c r="AZ29" t="s">
        <v>222</v>
      </c>
      <c r="BA29" t="s">
        <v>223</v>
      </c>
      <c r="BB29">
        <v>0</v>
      </c>
      <c r="BC29">
        <v>0</v>
      </c>
      <c r="BD29" t="s">
        <v>222</v>
      </c>
      <c r="BE29">
        <v>0</v>
      </c>
      <c r="BF29">
        <v>0</v>
      </c>
      <c r="BG29">
        <v>0</v>
      </c>
      <c r="BH29">
        <v>1164</v>
      </c>
      <c r="BI29">
        <v>1164</v>
      </c>
      <c r="BJ29" t="s">
        <v>214</v>
      </c>
      <c r="BK29">
        <v>19810.97</v>
      </c>
      <c r="BL29">
        <v>19810.97</v>
      </c>
      <c r="BM29" s="5" t="s">
        <v>222</v>
      </c>
      <c r="BN29" s="5">
        <v>0</v>
      </c>
      <c r="BO29" s="5">
        <v>0</v>
      </c>
      <c r="BP29" s="5" t="s">
        <v>222</v>
      </c>
      <c r="BQ29" s="5">
        <v>0</v>
      </c>
      <c r="BR29" s="5">
        <v>0</v>
      </c>
      <c r="BS29" s="5" t="s">
        <v>214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 t="s">
        <v>210</v>
      </c>
      <c r="CC29" s="5">
        <v>0</v>
      </c>
      <c r="CD29" s="5">
        <v>0</v>
      </c>
      <c r="CE29" s="5" t="s">
        <v>210</v>
      </c>
      <c r="CF29" s="5" t="s">
        <v>224</v>
      </c>
      <c r="CG29" s="5">
        <v>0</v>
      </c>
      <c r="CH29" s="5">
        <v>0</v>
      </c>
      <c r="CI29" s="5" t="s">
        <v>210</v>
      </c>
      <c r="CJ29" s="5" t="s">
        <v>225</v>
      </c>
      <c r="CK29" s="5" t="s">
        <v>222</v>
      </c>
      <c r="CL29" s="5" t="s">
        <v>226</v>
      </c>
      <c r="CM29" s="5" t="s">
        <v>227</v>
      </c>
      <c r="CN29" s="2">
        <v>44223</v>
      </c>
      <c r="CO29" s="2">
        <v>44196</v>
      </c>
      <c r="CP29" s="5" t="s">
        <v>228</v>
      </c>
    </row>
    <row r="30" spans="1:94" ht="15" x14ac:dyDescent="0.25">
      <c r="A30">
        <v>2020</v>
      </c>
      <c r="B30" s="2">
        <v>44105</v>
      </c>
      <c r="C30" s="2">
        <v>44196</v>
      </c>
      <c r="D30" s="3" t="s">
        <v>340</v>
      </c>
      <c r="E30">
        <v>5</v>
      </c>
      <c r="F30" t="s">
        <v>253</v>
      </c>
      <c r="G30" s="4" t="s">
        <v>253</v>
      </c>
      <c r="H30" t="s">
        <v>236</v>
      </c>
      <c r="I30" t="s">
        <v>298</v>
      </c>
      <c r="J30" t="s">
        <v>239</v>
      </c>
      <c r="K30" t="s">
        <v>273</v>
      </c>
      <c r="L30" s="3" t="s">
        <v>208</v>
      </c>
      <c r="M30" s="4">
        <v>8447.48</v>
      </c>
      <c r="N30" s="4">
        <v>7206.7</v>
      </c>
      <c r="O30" s="6" t="s">
        <v>240</v>
      </c>
      <c r="P30">
        <f>515.13*3</f>
        <v>1545.3899999999999</v>
      </c>
      <c r="Q30">
        <v>1545.39</v>
      </c>
      <c r="R30" t="s">
        <v>241</v>
      </c>
      <c r="S30" t="s">
        <v>210</v>
      </c>
      <c r="T30" t="s">
        <v>210</v>
      </c>
      <c r="U30" t="s">
        <v>211</v>
      </c>
      <c r="V30">
        <v>4126.79</v>
      </c>
      <c r="W30">
        <v>3603.35</v>
      </c>
      <c r="X30" t="s">
        <v>212</v>
      </c>
      <c r="Y30" t="s">
        <v>213</v>
      </c>
      <c r="Z30">
        <v>0</v>
      </c>
      <c r="AA30">
        <v>0</v>
      </c>
      <c r="AB30" t="s">
        <v>214</v>
      </c>
      <c r="AC30" t="s">
        <v>215</v>
      </c>
      <c r="AD30">
        <v>0</v>
      </c>
      <c r="AE30">
        <v>0</v>
      </c>
      <c r="AF30" t="s">
        <v>210</v>
      </c>
      <c r="AG30" t="s">
        <v>216</v>
      </c>
      <c r="AH30">
        <v>0</v>
      </c>
      <c r="AI30">
        <v>0</v>
      </c>
      <c r="AJ30" t="s">
        <v>210</v>
      </c>
      <c r="AK30" t="s">
        <v>217</v>
      </c>
      <c r="AL30">
        <v>0</v>
      </c>
      <c r="AM30">
        <v>0</v>
      </c>
      <c r="AN30" t="s">
        <v>210</v>
      </c>
      <c r="AO30" t="s">
        <v>218</v>
      </c>
      <c r="AP30">
        <v>0</v>
      </c>
      <c r="AQ30">
        <v>0</v>
      </c>
      <c r="AR30" t="s">
        <v>210</v>
      </c>
      <c r="AS30" t="s">
        <v>219</v>
      </c>
      <c r="AT30">
        <v>0</v>
      </c>
      <c r="AU30">
        <v>0</v>
      </c>
      <c r="AV30" t="s">
        <v>220</v>
      </c>
      <c r="AW30" t="s">
        <v>221</v>
      </c>
      <c r="AX30">
        <v>4221.6000000000004</v>
      </c>
      <c r="AY30">
        <v>4221.6000000000004</v>
      </c>
      <c r="AZ30" t="s">
        <v>222</v>
      </c>
      <c r="BA30" t="s">
        <v>223</v>
      </c>
      <c r="BB30">
        <v>0</v>
      </c>
      <c r="BC30">
        <v>0</v>
      </c>
      <c r="BD30" t="s">
        <v>222</v>
      </c>
      <c r="BE30">
        <v>0</v>
      </c>
      <c r="BF30">
        <v>0</v>
      </c>
      <c r="BG30">
        <v>0</v>
      </c>
      <c r="BH30">
        <v>1164</v>
      </c>
      <c r="BI30">
        <v>1164</v>
      </c>
      <c r="BJ30" t="s">
        <v>214</v>
      </c>
      <c r="BK30">
        <v>20190.12</v>
      </c>
      <c r="BL30">
        <v>20190.12</v>
      </c>
      <c r="BM30" s="5" t="s">
        <v>222</v>
      </c>
      <c r="BN30" s="5">
        <v>0</v>
      </c>
      <c r="BO30" s="5">
        <v>0</v>
      </c>
      <c r="BP30" s="5" t="s">
        <v>222</v>
      </c>
      <c r="BQ30" s="5">
        <v>0</v>
      </c>
      <c r="BR30" s="5">
        <v>0</v>
      </c>
      <c r="BS30" s="5" t="s">
        <v>214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 t="s">
        <v>210</v>
      </c>
      <c r="CC30" s="5">
        <v>0</v>
      </c>
      <c r="CD30" s="5">
        <v>0</v>
      </c>
      <c r="CE30" s="5" t="s">
        <v>210</v>
      </c>
      <c r="CF30" s="5" t="s">
        <v>224</v>
      </c>
      <c r="CG30" s="5">
        <v>0</v>
      </c>
      <c r="CH30" s="5">
        <v>0</v>
      </c>
      <c r="CI30" s="5" t="s">
        <v>210</v>
      </c>
      <c r="CJ30" s="5" t="s">
        <v>225</v>
      </c>
      <c r="CK30" s="5" t="s">
        <v>222</v>
      </c>
      <c r="CL30" s="5" t="s">
        <v>226</v>
      </c>
      <c r="CM30" s="5" t="s">
        <v>227</v>
      </c>
      <c r="CN30" s="2">
        <v>44223</v>
      </c>
      <c r="CO30" s="2">
        <v>44196</v>
      </c>
      <c r="CP30" s="5" t="s">
        <v>228</v>
      </c>
    </row>
    <row r="31" spans="1:94" ht="15" x14ac:dyDescent="0.25">
      <c r="A31" s="4">
        <v>2020</v>
      </c>
      <c r="B31" s="8">
        <v>44105</v>
      </c>
      <c r="C31" s="8">
        <v>44196</v>
      </c>
      <c r="D31" s="3" t="s">
        <v>340</v>
      </c>
      <c r="E31" s="4">
        <v>4</v>
      </c>
      <c r="F31" s="4" t="s">
        <v>299</v>
      </c>
      <c r="G31" s="4" t="s">
        <v>299</v>
      </c>
      <c r="H31" s="4" t="s">
        <v>283</v>
      </c>
      <c r="I31" s="4" t="s">
        <v>300</v>
      </c>
      <c r="J31" s="4" t="s">
        <v>285</v>
      </c>
      <c r="K31" s="4" t="s">
        <v>301</v>
      </c>
      <c r="L31" s="6" t="s">
        <v>266</v>
      </c>
      <c r="M31" s="4">
        <v>7674.38</v>
      </c>
      <c r="N31" s="4">
        <v>6681.48</v>
      </c>
      <c r="O31" s="4" t="s">
        <v>240</v>
      </c>
      <c r="P31" s="4">
        <f>326.54+327.54+326.54</f>
        <v>980.62000000000012</v>
      </c>
      <c r="Q31" s="4">
        <v>980.62</v>
      </c>
      <c r="R31" s="4" t="s">
        <v>241</v>
      </c>
      <c r="S31" s="4" t="s">
        <v>210</v>
      </c>
      <c r="T31" s="4" t="s">
        <v>210</v>
      </c>
      <c r="U31" s="4" t="s">
        <v>211</v>
      </c>
      <c r="V31" s="4">
        <v>3766.49</v>
      </c>
      <c r="W31" s="4">
        <v>3340.74</v>
      </c>
      <c r="X31" s="4" t="s">
        <v>212</v>
      </c>
      <c r="Y31" s="4" t="s">
        <v>213</v>
      </c>
      <c r="Z31" s="4">
        <v>0</v>
      </c>
      <c r="AA31" s="4">
        <v>0</v>
      </c>
      <c r="AB31" s="4" t="s">
        <v>214</v>
      </c>
      <c r="AC31" s="4" t="s">
        <v>215</v>
      </c>
      <c r="AD31" s="4">
        <v>0</v>
      </c>
      <c r="AE31" s="4">
        <v>0</v>
      </c>
      <c r="AF31" s="4" t="s">
        <v>210</v>
      </c>
      <c r="AG31" s="4" t="s">
        <v>216</v>
      </c>
      <c r="AH31" s="4">
        <v>0</v>
      </c>
      <c r="AI31" s="4">
        <v>0</v>
      </c>
      <c r="AJ31" s="4" t="s">
        <v>210</v>
      </c>
      <c r="AK31" s="4" t="s">
        <v>217</v>
      </c>
      <c r="AL31" s="4">
        <v>0</v>
      </c>
      <c r="AM31" s="4">
        <v>0</v>
      </c>
      <c r="AN31" s="4" t="s">
        <v>210</v>
      </c>
      <c r="AO31" s="4" t="s">
        <v>218</v>
      </c>
      <c r="AP31" s="4">
        <v>0</v>
      </c>
      <c r="AQ31" s="4">
        <v>0</v>
      </c>
      <c r="AR31" s="4" t="s">
        <v>210</v>
      </c>
      <c r="AS31" s="4" t="s">
        <v>219</v>
      </c>
      <c r="AT31" s="4">
        <v>0</v>
      </c>
      <c r="AU31" s="4">
        <v>0</v>
      </c>
      <c r="AV31" s="4" t="s">
        <v>220</v>
      </c>
      <c r="AW31" s="4" t="s">
        <v>221</v>
      </c>
      <c r="AX31" s="4">
        <v>2676</v>
      </c>
      <c r="AY31" s="4">
        <v>2676</v>
      </c>
      <c r="AZ31" s="4" t="s">
        <v>222</v>
      </c>
      <c r="BA31" s="4" t="s">
        <v>223</v>
      </c>
      <c r="BB31" s="4">
        <v>0</v>
      </c>
      <c r="BC31" s="4">
        <v>0</v>
      </c>
      <c r="BD31" s="4" t="s">
        <v>222</v>
      </c>
      <c r="BE31">
        <v>0</v>
      </c>
      <c r="BF31" s="4">
        <v>0</v>
      </c>
      <c r="BG31">
        <v>0</v>
      </c>
      <c r="BH31" s="4">
        <v>737.84</v>
      </c>
      <c r="BI31" s="4">
        <v>737.84</v>
      </c>
      <c r="BJ31" s="4" t="s">
        <v>214</v>
      </c>
      <c r="BK31" s="4">
        <v>16664.29</v>
      </c>
      <c r="BL31" s="4">
        <v>16664.29</v>
      </c>
      <c r="BM31" s="4" t="s">
        <v>222</v>
      </c>
      <c r="BN31" s="4">
        <v>0</v>
      </c>
      <c r="BO31" s="4">
        <v>0</v>
      </c>
      <c r="BP31" s="4" t="s">
        <v>222</v>
      </c>
      <c r="BQ31" s="4">
        <v>0</v>
      </c>
      <c r="BR31" s="4">
        <v>0</v>
      </c>
      <c r="BS31" s="4" t="s">
        <v>214</v>
      </c>
      <c r="BT31" s="4">
        <v>0</v>
      </c>
      <c r="BU31" s="4">
        <v>0</v>
      </c>
      <c r="BV31" s="5">
        <v>0</v>
      </c>
      <c r="BW31" s="4">
        <v>0</v>
      </c>
      <c r="BX31" s="4">
        <v>0</v>
      </c>
      <c r="BY31" s="5">
        <v>0</v>
      </c>
      <c r="BZ31" s="4">
        <v>0</v>
      </c>
      <c r="CA31" s="4">
        <v>0</v>
      </c>
      <c r="CB31" s="4" t="s">
        <v>210</v>
      </c>
      <c r="CC31" s="4">
        <v>0</v>
      </c>
      <c r="CD31" s="4">
        <v>0</v>
      </c>
      <c r="CE31" s="4" t="s">
        <v>210</v>
      </c>
      <c r="CF31" s="4" t="s">
        <v>224</v>
      </c>
      <c r="CG31" s="4">
        <v>0</v>
      </c>
      <c r="CH31" s="4">
        <v>0</v>
      </c>
      <c r="CI31" s="4" t="s">
        <v>210</v>
      </c>
      <c r="CJ31" s="4" t="s">
        <v>225</v>
      </c>
      <c r="CK31" s="4" t="s">
        <v>222</v>
      </c>
      <c r="CL31" s="4" t="s">
        <v>226</v>
      </c>
      <c r="CM31" s="4" t="s">
        <v>227</v>
      </c>
      <c r="CN31" s="2">
        <v>44223</v>
      </c>
      <c r="CO31" s="2">
        <v>44196</v>
      </c>
      <c r="CP31" s="4" t="s">
        <v>228</v>
      </c>
    </row>
    <row r="32" spans="1:94" ht="15" x14ac:dyDescent="0.25">
      <c r="A32" s="4">
        <v>2020</v>
      </c>
      <c r="B32" s="8">
        <v>44105</v>
      </c>
      <c r="C32" s="8">
        <v>44196</v>
      </c>
      <c r="D32" s="3" t="s">
        <v>340</v>
      </c>
      <c r="E32" s="4">
        <v>5</v>
      </c>
      <c r="F32" s="4" t="s">
        <v>253</v>
      </c>
      <c r="G32" s="4" t="s">
        <v>253</v>
      </c>
      <c r="H32" s="4" t="s">
        <v>236</v>
      </c>
      <c r="I32" s="4" t="s">
        <v>302</v>
      </c>
      <c r="J32" s="4" t="s">
        <v>303</v>
      </c>
      <c r="K32" s="4" t="s">
        <v>269</v>
      </c>
      <c r="L32" s="6" t="s">
        <v>208</v>
      </c>
      <c r="M32" s="4">
        <v>6609.58</v>
      </c>
      <c r="N32" s="4">
        <v>5683.94</v>
      </c>
      <c r="O32" s="4" t="s">
        <v>260</v>
      </c>
      <c r="P32" s="4">
        <f>4276.86+4552.19+2029.28</f>
        <v>10858.33</v>
      </c>
      <c r="Q32" s="4">
        <v>10858.33</v>
      </c>
      <c r="R32" s="4" t="s">
        <v>241</v>
      </c>
      <c r="S32" s="4" t="s">
        <v>210</v>
      </c>
      <c r="T32" s="4" t="s">
        <v>210</v>
      </c>
      <c r="U32" s="4" t="s">
        <v>211</v>
      </c>
      <c r="V32" s="4">
        <v>3061.29</v>
      </c>
      <c r="W32" s="4">
        <v>2841.97</v>
      </c>
      <c r="X32" s="4" t="s">
        <v>212</v>
      </c>
      <c r="Y32" s="4" t="s">
        <v>213</v>
      </c>
      <c r="Z32" s="4">
        <v>0</v>
      </c>
      <c r="AA32" s="4">
        <v>0</v>
      </c>
      <c r="AB32" s="4" t="s">
        <v>214</v>
      </c>
      <c r="AC32" s="4" t="s">
        <v>215</v>
      </c>
      <c r="AD32" s="4">
        <v>0</v>
      </c>
      <c r="AE32" s="4">
        <v>0</v>
      </c>
      <c r="AF32" s="4" t="s">
        <v>210</v>
      </c>
      <c r="AG32" s="4" t="s">
        <v>216</v>
      </c>
      <c r="AH32" s="4">
        <v>0</v>
      </c>
      <c r="AI32" s="4">
        <v>0</v>
      </c>
      <c r="AJ32" s="4" t="s">
        <v>210</v>
      </c>
      <c r="AK32" s="4" t="s">
        <v>217</v>
      </c>
      <c r="AL32" s="4">
        <v>0</v>
      </c>
      <c r="AM32" s="4">
        <v>0</v>
      </c>
      <c r="AN32" s="4" t="s">
        <v>210</v>
      </c>
      <c r="AO32" s="4" t="s">
        <v>218</v>
      </c>
      <c r="AP32" s="4">
        <v>0</v>
      </c>
      <c r="AQ32" s="4">
        <v>0</v>
      </c>
      <c r="AR32" s="4" t="s">
        <v>210</v>
      </c>
      <c r="AS32" s="4" t="s">
        <v>219</v>
      </c>
      <c r="AT32" s="4">
        <v>0</v>
      </c>
      <c r="AU32" s="4">
        <v>0</v>
      </c>
      <c r="AV32" s="4" t="s">
        <v>220</v>
      </c>
      <c r="AW32" s="4" t="s">
        <v>221</v>
      </c>
      <c r="AX32" s="4">
        <v>3991.5</v>
      </c>
      <c r="AY32" s="4">
        <v>3991.5</v>
      </c>
      <c r="AZ32" s="4" t="s">
        <v>222</v>
      </c>
      <c r="BA32" s="4" t="s">
        <v>223</v>
      </c>
      <c r="BB32" s="4">
        <v>0</v>
      </c>
      <c r="BC32" s="4">
        <v>0</v>
      </c>
      <c r="BD32" s="4" t="s">
        <v>222</v>
      </c>
      <c r="BE32">
        <v>0</v>
      </c>
      <c r="BF32" s="4">
        <v>0</v>
      </c>
      <c r="BG32">
        <v>0</v>
      </c>
      <c r="BH32" s="4">
        <v>1100.56</v>
      </c>
      <c r="BI32" s="4">
        <v>1100.56</v>
      </c>
      <c r="BJ32" s="4" t="s">
        <v>214</v>
      </c>
      <c r="BK32" s="4">
        <v>16793.91</v>
      </c>
      <c r="BL32" s="4">
        <v>16793.91</v>
      </c>
      <c r="BM32" s="4" t="s">
        <v>222</v>
      </c>
      <c r="BN32" s="4">
        <v>0</v>
      </c>
      <c r="BO32" s="4">
        <v>0</v>
      </c>
      <c r="BP32" s="4" t="s">
        <v>222</v>
      </c>
      <c r="BQ32" s="4">
        <v>0</v>
      </c>
      <c r="BR32" s="4">
        <v>0</v>
      </c>
      <c r="BS32" s="4" t="s">
        <v>214</v>
      </c>
      <c r="BT32" s="4">
        <v>0</v>
      </c>
      <c r="BU32" s="4">
        <v>0</v>
      </c>
      <c r="BV32" s="5">
        <v>0</v>
      </c>
      <c r="BW32" s="4">
        <v>0</v>
      </c>
      <c r="BX32" s="4">
        <v>0</v>
      </c>
      <c r="BY32" s="5">
        <v>0</v>
      </c>
      <c r="BZ32" s="4">
        <v>0</v>
      </c>
      <c r="CA32" s="4">
        <v>0</v>
      </c>
      <c r="CB32" s="4" t="s">
        <v>210</v>
      </c>
      <c r="CC32" s="4">
        <v>0</v>
      </c>
      <c r="CD32" s="4">
        <v>0</v>
      </c>
      <c r="CE32" s="4" t="s">
        <v>210</v>
      </c>
      <c r="CF32" s="4" t="s">
        <v>224</v>
      </c>
      <c r="CG32" s="4">
        <v>0</v>
      </c>
      <c r="CH32" s="4">
        <v>0</v>
      </c>
      <c r="CI32" s="4" t="s">
        <v>210</v>
      </c>
      <c r="CJ32" s="4" t="s">
        <v>225</v>
      </c>
      <c r="CK32" s="4" t="s">
        <v>222</v>
      </c>
      <c r="CL32" s="4" t="s">
        <v>226</v>
      </c>
      <c r="CM32" s="4" t="s">
        <v>227</v>
      </c>
      <c r="CN32" s="2">
        <v>44223</v>
      </c>
      <c r="CO32" s="2">
        <v>44196</v>
      </c>
      <c r="CP32" s="4" t="s">
        <v>228</v>
      </c>
    </row>
    <row r="33" spans="1:94" ht="15" x14ac:dyDescent="0.25">
      <c r="A33" s="4">
        <v>2020</v>
      </c>
      <c r="B33" s="8">
        <v>44105</v>
      </c>
      <c r="C33" s="8">
        <v>44196</v>
      </c>
      <c r="D33" s="3" t="s">
        <v>340</v>
      </c>
      <c r="E33" s="4">
        <v>5</v>
      </c>
      <c r="F33" s="4" t="s">
        <v>250</v>
      </c>
      <c r="G33" s="4" t="s">
        <v>250</v>
      </c>
      <c r="H33" s="4" t="s">
        <v>236</v>
      </c>
      <c r="I33" s="4" t="s">
        <v>304</v>
      </c>
      <c r="J33" s="4" t="s">
        <v>305</v>
      </c>
      <c r="K33" s="4" t="s">
        <v>252</v>
      </c>
      <c r="L33" s="6" t="s">
        <v>208</v>
      </c>
      <c r="M33" s="4">
        <v>6308.68</v>
      </c>
      <c r="N33" s="4">
        <v>5497.46</v>
      </c>
      <c r="O33" s="6" t="s">
        <v>240</v>
      </c>
      <c r="P33" s="4">
        <f>486.94*3</f>
        <v>1460.82</v>
      </c>
      <c r="Q33" s="4">
        <v>1460.82</v>
      </c>
      <c r="R33" s="4" t="s">
        <v>241</v>
      </c>
      <c r="S33" s="4" t="s">
        <v>210</v>
      </c>
      <c r="T33" s="4" t="s">
        <v>210</v>
      </c>
      <c r="U33" s="4" t="s">
        <v>211</v>
      </c>
      <c r="V33" s="4">
        <v>3061.29</v>
      </c>
      <c r="W33" s="4">
        <v>2748.73</v>
      </c>
      <c r="X33" s="4" t="s">
        <v>212</v>
      </c>
      <c r="Y33" s="4" t="s">
        <v>213</v>
      </c>
      <c r="Z33" s="4">
        <v>0</v>
      </c>
      <c r="AA33" s="4">
        <v>0</v>
      </c>
      <c r="AB33" s="4" t="s">
        <v>214</v>
      </c>
      <c r="AC33" s="4" t="s">
        <v>215</v>
      </c>
      <c r="AD33" s="4">
        <v>0</v>
      </c>
      <c r="AE33" s="4">
        <v>0</v>
      </c>
      <c r="AF33" s="4" t="s">
        <v>210</v>
      </c>
      <c r="AG33" s="4" t="s">
        <v>216</v>
      </c>
      <c r="AH33" s="4">
        <v>0</v>
      </c>
      <c r="AI33" s="4">
        <v>0</v>
      </c>
      <c r="AJ33" s="4" t="s">
        <v>210</v>
      </c>
      <c r="AK33" s="4" t="s">
        <v>217</v>
      </c>
      <c r="AL33" s="4">
        <v>0</v>
      </c>
      <c r="AM33" s="4">
        <v>0</v>
      </c>
      <c r="AN33" s="4" t="s">
        <v>210</v>
      </c>
      <c r="AO33" s="4" t="s">
        <v>218</v>
      </c>
      <c r="AP33" s="4">
        <v>0</v>
      </c>
      <c r="AQ33" s="4">
        <v>0</v>
      </c>
      <c r="AR33" s="4" t="s">
        <v>210</v>
      </c>
      <c r="AS33" s="4" t="s">
        <v>219</v>
      </c>
      <c r="AT33" s="4">
        <v>0</v>
      </c>
      <c r="AU33" s="4">
        <v>0</v>
      </c>
      <c r="AV33" s="4" t="s">
        <v>220</v>
      </c>
      <c r="AW33" s="4" t="s">
        <v>221</v>
      </c>
      <c r="AX33" s="4">
        <v>3990.6</v>
      </c>
      <c r="AY33" s="4">
        <v>3990.6</v>
      </c>
      <c r="AZ33" s="4" t="s">
        <v>222</v>
      </c>
      <c r="BA33" s="4" t="s">
        <v>223</v>
      </c>
      <c r="BB33" s="4">
        <v>0</v>
      </c>
      <c r="BC33" s="4">
        <v>0</v>
      </c>
      <c r="BD33" s="4" t="s">
        <v>222</v>
      </c>
      <c r="BE33">
        <v>0</v>
      </c>
      <c r="BF33" s="4">
        <v>0</v>
      </c>
      <c r="BG33">
        <v>0</v>
      </c>
      <c r="BH33" s="4">
        <v>1100.32</v>
      </c>
      <c r="BI33" s="4">
        <v>1100.32</v>
      </c>
      <c r="BJ33" s="4" t="s">
        <v>214</v>
      </c>
      <c r="BK33" s="4">
        <v>16291.15</v>
      </c>
      <c r="BL33" s="4">
        <v>16291.15</v>
      </c>
      <c r="BM33" s="4" t="s">
        <v>222</v>
      </c>
      <c r="BN33" s="4">
        <v>0</v>
      </c>
      <c r="BO33" s="4">
        <v>0</v>
      </c>
      <c r="BP33" s="4" t="s">
        <v>222</v>
      </c>
      <c r="BQ33" s="4">
        <v>0</v>
      </c>
      <c r="BR33" s="4">
        <v>0</v>
      </c>
      <c r="BS33" s="4" t="s">
        <v>214</v>
      </c>
      <c r="BT33" s="4">
        <v>0</v>
      </c>
      <c r="BU33" s="4">
        <v>0</v>
      </c>
      <c r="BV33" s="5">
        <v>0</v>
      </c>
      <c r="BW33" s="4">
        <v>0</v>
      </c>
      <c r="BX33" s="4">
        <v>0</v>
      </c>
      <c r="BY33" s="5">
        <v>0</v>
      </c>
      <c r="BZ33" s="4">
        <v>0</v>
      </c>
      <c r="CA33" s="4">
        <v>0</v>
      </c>
      <c r="CB33" s="4" t="s">
        <v>210</v>
      </c>
      <c r="CC33" s="4">
        <v>0</v>
      </c>
      <c r="CD33" s="4">
        <v>0</v>
      </c>
      <c r="CE33" s="4" t="s">
        <v>210</v>
      </c>
      <c r="CF33" s="4" t="s">
        <v>224</v>
      </c>
      <c r="CG33" s="4">
        <v>0</v>
      </c>
      <c r="CH33" s="4">
        <v>0</v>
      </c>
      <c r="CI33" s="4" t="s">
        <v>210</v>
      </c>
      <c r="CJ33" s="4" t="s">
        <v>225</v>
      </c>
      <c r="CK33" s="4" t="s">
        <v>222</v>
      </c>
      <c r="CL33" s="4" t="s">
        <v>226</v>
      </c>
      <c r="CM33" s="4" t="s">
        <v>227</v>
      </c>
      <c r="CN33" s="2">
        <v>44223</v>
      </c>
      <c r="CO33" s="2">
        <v>44196</v>
      </c>
      <c r="CP33" s="4" t="s">
        <v>228</v>
      </c>
    </row>
    <row r="34" spans="1:94" ht="15" x14ac:dyDescent="0.25">
      <c r="A34" s="4">
        <v>2020</v>
      </c>
      <c r="B34" s="8">
        <v>44105</v>
      </c>
      <c r="C34" s="8">
        <v>44196</v>
      </c>
      <c r="D34" s="3" t="s">
        <v>340</v>
      </c>
      <c r="E34" s="4">
        <v>5</v>
      </c>
      <c r="F34" s="4" t="s">
        <v>242</v>
      </c>
      <c r="G34" s="4" t="s">
        <v>242</v>
      </c>
      <c r="H34" s="4" t="s">
        <v>283</v>
      </c>
      <c r="I34" s="4" t="s">
        <v>306</v>
      </c>
      <c r="J34" s="4" t="s">
        <v>307</v>
      </c>
      <c r="K34" s="4" t="s">
        <v>273</v>
      </c>
      <c r="L34" s="6" t="s">
        <v>208</v>
      </c>
      <c r="M34" s="4">
        <v>5315.88</v>
      </c>
      <c r="N34" s="4">
        <v>4937.9799999999996</v>
      </c>
      <c r="O34" s="6" t="s">
        <v>240</v>
      </c>
      <c r="P34" s="4">
        <f>395.71*3</f>
        <v>1187.1299999999999</v>
      </c>
      <c r="Q34" s="4">
        <v>1187.1300000000001</v>
      </c>
      <c r="R34" s="4" t="s">
        <v>241</v>
      </c>
      <c r="S34" s="4" t="s">
        <v>210</v>
      </c>
      <c r="T34" s="4" t="s">
        <v>210</v>
      </c>
      <c r="U34" s="4" t="s">
        <v>211</v>
      </c>
      <c r="V34" s="4">
        <v>2577.4899999999998</v>
      </c>
      <c r="W34" s="4">
        <v>2468.9899999999998</v>
      </c>
      <c r="X34" s="4" t="s">
        <v>212</v>
      </c>
      <c r="Y34" s="4" t="s">
        <v>213</v>
      </c>
      <c r="Z34" s="4">
        <v>0</v>
      </c>
      <c r="AA34" s="4">
        <v>0</v>
      </c>
      <c r="AB34" s="4" t="s">
        <v>214</v>
      </c>
      <c r="AC34" s="4" t="s">
        <v>215</v>
      </c>
      <c r="AD34" s="4">
        <v>0</v>
      </c>
      <c r="AE34" s="4">
        <v>0</v>
      </c>
      <c r="AF34" s="4" t="s">
        <v>210</v>
      </c>
      <c r="AG34" s="4" t="s">
        <v>216</v>
      </c>
      <c r="AH34" s="4">
        <v>0</v>
      </c>
      <c r="AI34" s="4">
        <v>0</v>
      </c>
      <c r="AJ34" s="4" t="s">
        <v>210</v>
      </c>
      <c r="AK34" s="4" t="s">
        <v>217</v>
      </c>
      <c r="AL34" s="4">
        <v>0</v>
      </c>
      <c r="AM34" s="4">
        <v>0</v>
      </c>
      <c r="AN34" s="4" t="s">
        <v>210</v>
      </c>
      <c r="AO34" s="4" t="s">
        <v>218</v>
      </c>
      <c r="AP34" s="4">
        <v>0</v>
      </c>
      <c r="AQ34" s="4">
        <v>0</v>
      </c>
      <c r="AR34" s="4" t="s">
        <v>210</v>
      </c>
      <c r="AS34" s="4" t="s">
        <v>219</v>
      </c>
      <c r="AT34" s="4">
        <v>0</v>
      </c>
      <c r="AU34" s="4">
        <v>0</v>
      </c>
      <c r="AV34" s="4" t="s">
        <v>220</v>
      </c>
      <c r="AW34" s="4" t="s">
        <v>221</v>
      </c>
      <c r="AX34" s="4">
        <v>3243</v>
      </c>
      <c r="AY34" s="4">
        <v>3243</v>
      </c>
      <c r="AZ34" s="4" t="s">
        <v>222</v>
      </c>
      <c r="BA34" s="4" t="s">
        <v>223</v>
      </c>
      <c r="BB34" s="4">
        <v>0</v>
      </c>
      <c r="BC34" s="4">
        <v>0</v>
      </c>
      <c r="BD34" s="4" t="s">
        <v>222</v>
      </c>
      <c r="BE34">
        <v>0</v>
      </c>
      <c r="BF34" s="4">
        <v>0</v>
      </c>
      <c r="BG34">
        <v>0</v>
      </c>
      <c r="BH34" s="4">
        <v>894.24</v>
      </c>
      <c r="BI34" s="4">
        <v>894.24</v>
      </c>
      <c r="BJ34" s="4" t="s">
        <v>214</v>
      </c>
      <c r="BK34" s="4">
        <v>13554.56</v>
      </c>
      <c r="BL34" s="4">
        <v>13554.56</v>
      </c>
      <c r="BM34" s="4" t="s">
        <v>222</v>
      </c>
      <c r="BN34" s="4">
        <v>0</v>
      </c>
      <c r="BO34" s="4">
        <v>0</v>
      </c>
      <c r="BP34" s="4" t="s">
        <v>222</v>
      </c>
      <c r="BQ34" s="4">
        <v>0</v>
      </c>
      <c r="BR34" s="4">
        <v>0</v>
      </c>
      <c r="BS34" s="4" t="s">
        <v>214</v>
      </c>
      <c r="BT34" s="4">
        <v>0</v>
      </c>
      <c r="BU34" s="4">
        <v>0</v>
      </c>
      <c r="BV34" s="5">
        <v>0</v>
      </c>
      <c r="BW34" s="4">
        <v>0</v>
      </c>
      <c r="BX34" s="4">
        <v>0</v>
      </c>
      <c r="BY34" s="5">
        <v>0</v>
      </c>
      <c r="BZ34" s="4">
        <v>0</v>
      </c>
      <c r="CA34" s="4">
        <v>0</v>
      </c>
      <c r="CB34" s="4" t="s">
        <v>210</v>
      </c>
      <c r="CC34" s="4">
        <v>0</v>
      </c>
      <c r="CD34" s="4">
        <v>0</v>
      </c>
      <c r="CE34" s="4" t="s">
        <v>210</v>
      </c>
      <c r="CF34" s="4" t="s">
        <v>224</v>
      </c>
      <c r="CG34" s="4">
        <v>0</v>
      </c>
      <c r="CH34" s="4">
        <v>0</v>
      </c>
      <c r="CI34" s="4" t="s">
        <v>210</v>
      </c>
      <c r="CJ34" s="4" t="s">
        <v>225</v>
      </c>
      <c r="CK34" s="4" t="s">
        <v>222</v>
      </c>
      <c r="CL34" s="4" t="s">
        <v>226</v>
      </c>
      <c r="CM34" s="4" t="s">
        <v>227</v>
      </c>
      <c r="CN34" s="2">
        <v>44223</v>
      </c>
      <c r="CO34" s="2">
        <v>44196</v>
      </c>
      <c r="CP34" s="4" t="s">
        <v>228</v>
      </c>
    </row>
    <row r="35" spans="1:94" ht="15" x14ac:dyDescent="0.25">
      <c r="A35" s="4">
        <v>2020</v>
      </c>
      <c r="B35" s="8">
        <v>44105</v>
      </c>
      <c r="C35" s="8">
        <v>44196</v>
      </c>
      <c r="D35" s="3" t="s">
        <v>340</v>
      </c>
      <c r="E35" s="4">
        <v>5</v>
      </c>
      <c r="F35" s="4" t="s">
        <v>253</v>
      </c>
      <c r="G35" s="4" t="s">
        <v>253</v>
      </c>
      <c r="H35" s="4" t="s">
        <v>236</v>
      </c>
      <c r="I35" s="4" t="s">
        <v>308</v>
      </c>
      <c r="J35" s="4" t="s">
        <v>309</v>
      </c>
      <c r="K35" s="4" t="s">
        <v>310</v>
      </c>
      <c r="L35" s="6" t="s">
        <v>208</v>
      </c>
      <c r="M35" s="4">
        <v>5315.88</v>
      </c>
      <c r="N35" s="4">
        <v>4936.92</v>
      </c>
      <c r="O35" s="4" t="s">
        <v>260</v>
      </c>
      <c r="P35" s="4">
        <f>395.71+2015.85+2294.24</f>
        <v>4705.7999999999993</v>
      </c>
      <c r="Q35" s="4">
        <v>4705.8</v>
      </c>
      <c r="R35" s="4" t="s">
        <v>241</v>
      </c>
      <c r="S35" s="4" t="s">
        <v>210</v>
      </c>
      <c r="T35" s="4" t="s">
        <v>210</v>
      </c>
      <c r="U35" s="4" t="s">
        <v>211</v>
      </c>
      <c r="V35" s="4">
        <v>2577.4899999999998</v>
      </c>
      <c r="W35" s="4">
        <v>2468.46</v>
      </c>
      <c r="X35" s="4" t="s">
        <v>212</v>
      </c>
      <c r="Y35" s="4" t="s">
        <v>213</v>
      </c>
      <c r="Z35" s="4">
        <v>0</v>
      </c>
      <c r="AA35" s="4">
        <v>0</v>
      </c>
      <c r="AB35" s="4" t="s">
        <v>214</v>
      </c>
      <c r="AC35" s="4" t="s">
        <v>215</v>
      </c>
      <c r="AD35" s="4">
        <v>0</v>
      </c>
      <c r="AE35" s="4">
        <v>0</v>
      </c>
      <c r="AF35" s="4" t="s">
        <v>210</v>
      </c>
      <c r="AG35" s="4" t="s">
        <v>216</v>
      </c>
      <c r="AH35" s="4">
        <v>0</v>
      </c>
      <c r="AI35" s="4">
        <v>0</v>
      </c>
      <c r="AJ35" s="4" t="s">
        <v>210</v>
      </c>
      <c r="AK35" s="4" t="s">
        <v>217</v>
      </c>
      <c r="AL35" s="4">
        <v>0</v>
      </c>
      <c r="AM35" s="4">
        <v>0</v>
      </c>
      <c r="AN35" s="4" t="s">
        <v>210</v>
      </c>
      <c r="AO35" s="4" t="s">
        <v>218</v>
      </c>
      <c r="AP35" s="4">
        <v>0</v>
      </c>
      <c r="AQ35" s="4">
        <v>0</v>
      </c>
      <c r="AR35" s="4" t="s">
        <v>210</v>
      </c>
      <c r="AS35" s="4" t="s">
        <v>219</v>
      </c>
      <c r="AT35" s="4">
        <v>0</v>
      </c>
      <c r="AU35" s="4">
        <v>0</v>
      </c>
      <c r="AV35" s="4" t="s">
        <v>220</v>
      </c>
      <c r="AW35" s="4" t="s">
        <v>221</v>
      </c>
      <c r="AX35" s="4">
        <v>3243</v>
      </c>
      <c r="AY35" s="4">
        <v>3243</v>
      </c>
      <c r="AZ35" s="4" t="s">
        <v>222</v>
      </c>
      <c r="BA35" s="4" t="s">
        <v>223</v>
      </c>
      <c r="BB35" s="4">
        <v>0</v>
      </c>
      <c r="BC35" s="4">
        <v>0</v>
      </c>
      <c r="BD35" s="4" t="s">
        <v>222</v>
      </c>
      <c r="BE35">
        <v>0</v>
      </c>
      <c r="BF35" s="4">
        <v>0</v>
      </c>
      <c r="BG35">
        <v>0</v>
      </c>
      <c r="BH35" s="4">
        <v>894.24</v>
      </c>
      <c r="BI35" s="4">
        <v>894.24</v>
      </c>
      <c r="BJ35" s="4" t="s">
        <v>214</v>
      </c>
      <c r="BK35" s="4">
        <v>13554.56</v>
      </c>
      <c r="BL35" s="4">
        <v>13554.56</v>
      </c>
      <c r="BM35" s="4" t="s">
        <v>222</v>
      </c>
      <c r="BN35" s="4">
        <v>0</v>
      </c>
      <c r="BO35" s="4">
        <v>0</v>
      </c>
      <c r="BP35" s="4" t="s">
        <v>222</v>
      </c>
      <c r="BQ35" s="4">
        <v>0</v>
      </c>
      <c r="BR35" s="4">
        <v>0</v>
      </c>
      <c r="BS35" s="4" t="s">
        <v>214</v>
      </c>
      <c r="BT35" s="4">
        <v>0</v>
      </c>
      <c r="BU35" s="4">
        <v>0</v>
      </c>
      <c r="BV35" s="5">
        <v>0</v>
      </c>
      <c r="BW35" s="4">
        <v>0</v>
      </c>
      <c r="BX35" s="4">
        <v>0</v>
      </c>
      <c r="BY35" s="5">
        <v>0</v>
      </c>
      <c r="BZ35" s="4">
        <v>0</v>
      </c>
      <c r="CA35" s="4">
        <v>0</v>
      </c>
      <c r="CB35" s="4" t="s">
        <v>210</v>
      </c>
      <c r="CC35" s="4">
        <v>0</v>
      </c>
      <c r="CD35" s="4">
        <v>0</v>
      </c>
      <c r="CE35" s="4" t="s">
        <v>210</v>
      </c>
      <c r="CF35" s="4" t="s">
        <v>224</v>
      </c>
      <c r="CG35" s="4">
        <v>0</v>
      </c>
      <c r="CH35" s="4">
        <v>0</v>
      </c>
      <c r="CI35" s="4" t="s">
        <v>210</v>
      </c>
      <c r="CJ35" s="4" t="s">
        <v>225</v>
      </c>
      <c r="CK35" s="4" t="s">
        <v>222</v>
      </c>
      <c r="CL35" s="4" t="s">
        <v>226</v>
      </c>
      <c r="CM35" s="4" t="s">
        <v>227</v>
      </c>
      <c r="CN35" s="2">
        <v>44223</v>
      </c>
      <c r="CO35" s="2">
        <v>44196</v>
      </c>
      <c r="CP35" s="4" t="s">
        <v>228</v>
      </c>
    </row>
    <row r="36" spans="1:94" ht="15" x14ac:dyDescent="0.25">
      <c r="A36" s="4">
        <v>2020</v>
      </c>
      <c r="B36" s="8">
        <v>44105</v>
      </c>
      <c r="C36" s="8">
        <v>44196</v>
      </c>
      <c r="D36" s="3" t="s">
        <v>340</v>
      </c>
      <c r="E36" s="4">
        <v>5</v>
      </c>
      <c r="F36" s="4" t="s">
        <v>253</v>
      </c>
      <c r="G36" s="4" t="s">
        <v>253</v>
      </c>
      <c r="H36" s="4" t="s">
        <v>236</v>
      </c>
      <c r="I36" s="4" t="s">
        <v>311</v>
      </c>
      <c r="J36" s="4" t="s">
        <v>312</v>
      </c>
      <c r="K36" s="4" t="s">
        <v>259</v>
      </c>
      <c r="L36" s="6" t="s">
        <v>208</v>
      </c>
      <c r="M36" s="4">
        <v>5194.38</v>
      </c>
      <c r="N36" s="4">
        <v>4875.84</v>
      </c>
      <c r="O36" s="4" t="s">
        <v>260</v>
      </c>
      <c r="P36" s="4">
        <f>395.71+3472.12+2421.52</f>
        <v>6289.35</v>
      </c>
      <c r="Q36" s="4">
        <v>6289.35</v>
      </c>
      <c r="R36" s="4" t="s">
        <v>241</v>
      </c>
      <c r="S36" s="4" t="s">
        <v>210</v>
      </c>
      <c r="T36" s="4" t="s">
        <v>210</v>
      </c>
      <c r="U36" s="4" t="s">
        <v>211</v>
      </c>
      <c r="V36" s="4">
        <v>2516.73</v>
      </c>
      <c r="W36" s="4">
        <v>2437.92</v>
      </c>
      <c r="X36" s="4" t="s">
        <v>212</v>
      </c>
      <c r="Y36" s="4" t="s">
        <v>213</v>
      </c>
      <c r="Z36" s="4">
        <v>0</v>
      </c>
      <c r="AA36" s="4">
        <v>0</v>
      </c>
      <c r="AB36" s="4" t="s">
        <v>214</v>
      </c>
      <c r="AC36" s="4" t="s">
        <v>215</v>
      </c>
      <c r="AD36" s="4">
        <v>0</v>
      </c>
      <c r="AE36" s="4">
        <v>0</v>
      </c>
      <c r="AF36" s="4" t="s">
        <v>210</v>
      </c>
      <c r="AG36" s="4" t="s">
        <v>216</v>
      </c>
      <c r="AH36" s="4">
        <v>0</v>
      </c>
      <c r="AI36" s="4">
        <v>0</v>
      </c>
      <c r="AJ36" s="4" t="s">
        <v>210</v>
      </c>
      <c r="AK36" s="4" t="s">
        <v>217</v>
      </c>
      <c r="AL36" s="4">
        <v>0</v>
      </c>
      <c r="AM36" s="4">
        <v>0</v>
      </c>
      <c r="AN36" s="4" t="s">
        <v>210</v>
      </c>
      <c r="AO36" s="4" t="s">
        <v>218</v>
      </c>
      <c r="AP36" s="4">
        <v>0</v>
      </c>
      <c r="AQ36" s="4">
        <v>0</v>
      </c>
      <c r="AR36" s="4" t="s">
        <v>210</v>
      </c>
      <c r="AS36" s="4" t="s">
        <v>219</v>
      </c>
      <c r="AT36" s="4">
        <v>0</v>
      </c>
      <c r="AU36" s="4">
        <v>0</v>
      </c>
      <c r="AV36" s="4" t="s">
        <v>220</v>
      </c>
      <c r="AW36" s="4" t="s">
        <v>221</v>
      </c>
      <c r="AX36" s="4">
        <v>3243</v>
      </c>
      <c r="AY36" s="4">
        <v>3243</v>
      </c>
      <c r="AZ36" s="4" t="s">
        <v>222</v>
      </c>
      <c r="BA36" s="4" t="s">
        <v>223</v>
      </c>
      <c r="BB36" s="4">
        <v>0</v>
      </c>
      <c r="BC36" s="4">
        <v>0</v>
      </c>
      <c r="BD36" s="4" t="s">
        <v>222</v>
      </c>
      <c r="BE36">
        <v>0</v>
      </c>
      <c r="BF36" s="4">
        <v>0</v>
      </c>
      <c r="BG36">
        <v>0</v>
      </c>
      <c r="BH36" s="4">
        <v>894.24</v>
      </c>
      <c r="BI36" s="4">
        <v>894.24</v>
      </c>
      <c r="BJ36" s="4" t="s">
        <v>214</v>
      </c>
      <c r="BK36" s="4">
        <v>13352.06</v>
      </c>
      <c r="BL36" s="4">
        <v>13352.06</v>
      </c>
      <c r="BM36" s="4" t="s">
        <v>222</v>
      </c>
      <c r="BN36" s="4">
        <v>0</v>
      </c>
      <c r="BO36" s="4">
        <v>0</v>
      </c>
      <c r="BP36" s="4" t="s">
        <v>222</v>
      </c>
      <c r="BQ36" s="4">
        <v>0</v>
      </c>
      <c r="BR36" s="4">
        <v>0</v>
      </c>
      <c r="BS36" s="4" t="s">
        <v>214</v>
      </c>
      <c r="BT36" s="4">
        <v>0</v>
      </c>
      <c r="BU36" s="4">
        <v>0</v>
      </c>
      <c r="BV36" s="5">
        <v>0</v>
      </c>
      <c r="BW36" s="4">
        <v>0</v>
      </c>
      <c r="BX36" s="4">
        <v>0</v>
      </c>
      <c r="BY36" s="5">
        <v>0</v>
      </c>
      <c r="BZ36" s="4">
        <v>0</v>
      </c>
      <c r="CA36" s="4">
        <v>0</v>
      </c>
      <c r="CB36" s="4" t="s">
        <v>210</v>
      </c>
      <c r="CC36" s="4">
        <v>0</v>
      </c>
      <c r="CD36" s="4">
        <v>0</v>
      </c>
      <c r="CE36" s="4" t="s">
        <v>210</v>
      </c>
      <c r="CF36" s="4" t="s">
        <v>224</v>
      </c>
      <c r="CG36" s="4">
        <v>0</v>
      </c>
      <c r="CH36" s="4">
        <v>0</v>
      </c>
      <c r="CI36" s="4" t="s">
        <v>210</v>
      </c>
      <c r="CJ36" s="4" t="s">
        <v>225</v>
      </c>
      <c r="CK36" s="4" t="s">
        <v>222</v>
      </c>
      <c r="CL36" s="4" t="s">
        <v>226</v>
      </c>
      <c r="CM36" s="4" t="s">
        <v>227</v>
      </c>
      <c r="CN36" s="2">
        <v>44223</v>
      </c>
      <c r="CO36" s="2">
        <v>44196</v>
      </c>
      <c r="CP36" s="4" t="s">
        <v>228</v>
      </c>
    </row>
    <row r="37" spans="1:94" ht="15" x14ac:dyDescent="0.25">
      <c r="A37" s="4">
        <v>2020</v>
      </c>
      <c r="B37" s="8">
        <v>44105</v>
      </c>
      <c r="C37" s="8">
        <v>44196</v>
      </c>
      <c r="D37" s="3" t="s">
        <v>340</v>
      </c>
      <c r="E37" s="4">
        <v>5</v>
      </c>
      <c r="F37" s="4" t="s">
        <v>253</v>
      </c>
      <c r="G37" s="4" t="s">
        <v>253</v>
      </c>
      <c r="H37" s="4" t="s">
        <v>236</v>
      </c>
      <c r="I37" s="4" t="s">
        <v>257</v>
      </c>
      <c r="J37" s="4" t="s">
        <v>238</v>
      </c>
      <c r="K37" s="4" t="s">
        <v>313</v>
      </c>
      <c r="L37" s="6" t="s">
        <v>208</v>
      </c>
      <c r="M37" s="4">
        <v>6115.38</v>
      </c>
      <c r="N37" s="4">
        <v>5627.5</v>
      </c>
      <c r="O37" s="4" t="s">
        <v>260</v>
      </c>
      <c r="P37" s="4">
        <f>1380.16+326.54+1636.98</f>
        <v>3343.6800000000003</v>
      </c>
      <c r="Q37" s="4">
        <v>3343.68</v>
      </c>
      <c r="R37" s="4" t="s">
        <v>241</v>
      </c>
      <c r="S37" s="4" t="s">
        <v>210</v>
      </c>
      <c r="T37" s="4" t="s">
        <v>210</v>
      </c>
      <c r="U37" s="4" t="s">
        <v>211</v>
      </c>
      <c r="V37" s="4">
        <v>2986.99</v>
      </c>
      <c r="W37" s="4">
        <v>2813.75</v>
      </c>
      <c r="X37" s="4" t="s">
        <v>212</v>
      </c>
      <c r="Y37" s="4" t="s">
        <v>213</v>
      </c>
      <c r="Z37" s="4">
        <v>0</v>
      </c>
      <c r="AA37" s="4">
        <v>0</v>
      </c>
      <c r="AB37" s="4" t="s">
        <v>214</v>
      </c>
      <c r="AC37" s="4" t="s">
        <v>215</v>
      </c>
      <c r="AD37" s="4">
        <v>0</v>
      </c>
      <c r="AE37" s="4">
        <v>0</v>
      </c>
      <c r="AF37" s="4" t="s">
        <v>210</v>
      </c>
      <c r="AG37" s="4" t="s">
        <v>216</v>
      </c>
      <c r="AH37" s="4">
        <v>0</v>
      </c>
      <c r="AI37" s="4">
        <v>0</v>
      </c>
      <c r="AJ37" s="4" t="s">
        <v>210</v>
      </c>
      <c r="AK37" s="4" t="s">
        <v>217</v>
      </c>
      <c r="AL37" s="4">
        <v>0</v>
      </c>
      <c r="AM37" s="4">
        <v>0</v>
      </c>
      <c r="AN37" s="4" t="s">
        <v>210</v>
      </c>
      <c r="AO37" s="4" t="s">
        <v>218</v>
      </c>
      <c r="AP37" s="4">
        <v>0</v>
      </c>
      <c r="AQ37" s="4">
        <v>0</v>
      </c>
      <c r="AR37" s="4" t="s">
        <v>210</v>
      </c>
      <c r="AS37" s="4" t="s">
        <v>219</v>
      </c>
      <c r="AT37" s="4">
        <v>0</v>
      </c>
      <c r="AU37" s="4">
        <v>0</v>
      </c>
      <c r="AV37" s="4" t="s">
        <v>220</v>
      </c>
      <c r="AW37" s="4" t="s">
        <v>221</v>
      </c>
      <c r="AX37" s="4">
        <v>2676</v>
      </c>
      <c r="AY37" s="4">
        <v>2676</v>
      </c>
      <c r="AZ37" s="4" t="s">
        <v>222</v>
      </c>
      <c r="BA37" s="4" t="s">
        <v>223</v>
      </c>
      <c r="BB37" s="4">
        <v>0</v>
      </c>
      <c r="BC37" s="4">
        <v>0</v>
      </c>
      <c r="BD37" s="4" t="s">
        <v>222</v>
      </c>
      <c r="BE37">
        <v>0</v>
      </c>
      <c r="BF37" s="4">
        <v>0</v>
      </c>
      <c r="BG37">
        <v>0</v>
      </c>
      <c r="BH37" s="4">
        <v>737.84</v>
      </c>
      <c r="BI37" s="4">
        <v>737.84</v>
      </c>
      <c r="BJ37" s="4" t="s">
        <v>214</v>
      </c>
      <c r="BK37" s="4">
        <v>14065.96</v>
      </c>
      <c r="BL37" s="4">
        <v>14065.96</v>
      </c>
      <c r="BM37" s="4" t="s">
        <v>222</v>
      </c>
      <c r="BN37" s="4">
        <v>0</v>
      </c>
      <c r="BO37" s="4">
        <v>0</v>
      </c>
      <c r="BP37" s="4" t="s">
        <v>222</v>
      </c>
      <c r="BQ37" s="4">
        <v>0</v>
      </c>
      <c r="BR37" s="4">
        <v>0</v>
      </c>
      <c r="BS37" s="4" t="s">
        <v>214</v>
      </c>
      <c r="BT37" s="4">
        <v>0</v>
      </c>
      <c r="BU37" s="4">
        <v>0</v>
      </c>
      <c r="BV37" s="5">
        <v>0</v>
      </c>
      <c r="BW37" s="4">
        <v>0</v>
      </c>
      <c r="BX37" s="4">
        <v>0</v>
      </c>
      <c r="BY37" s="5">
        <v>0</v>
      </c>
      <c r="BZ37" s="4">
        <v>0</v>
      </c>
      <c r="CA37" s="4">
        <v>0</v>
      </c>
      <c r="CB37" s="4" t="s">
        <v>210</v>
      </c>
      <c r="CC37" s="4">
        <v>0</v>
      </c>
      <c r="CD37" s="4">
        <v>0</v>
      </c>
      <c r="CE37" s="4" t="s">
        <v>210</v>
      </c>
      <c r="CF37" s="4" t="s">
        <v>224</v>
      </c>
      <c r="CG37" s="4">
        <v>0</v>
      </c>
      <c r="CH37" s="4">
        <v>0</v>
      </c>
      <c r="CI37" s="4" t="s">
        <v>210</v>
      </c>
      <c r="CJ37" s="4" t="s">
        <v>225</v>
      </c>
      <c r="CK37" s="4" t="s">
        <v>222</v>
      </c>
      <c r="CL37" s="4" t="s">
        <v>226</v>
      </c>
      <c r="CM37" s="4" t="s">
        <v>227</v>
      </c>
      <c r="CN37" s="2">
        <v>44223</v>
      </c>
      <c r="CO37" s="2">
        <v>44196</v>
      </c>
      <c r="CP37" s="4" t="s">
        <v>228</v>
      </c>
    </row>
    <row r="38" spans="1:94" ht="15" x14ac:dyDescent="0.25">
      <c r="A38" s="4">
        <v>2020</v>
      </c>
      <c r="B38" s="8">
        <v>44105</v>
      </c>
      <c r="C38" s="8">
        <v>44196</v>
      </c>
      <c r="D38" s="3" t="s">
        <v>340</v>
      </c>
      <c r="E38" s="4">
        <v>5</v>
      </c>
      <c r="F38" s="4" t="s">
        <v>253</v>
      </c>
      <c r="G38" s="4" t="s">
        <v>253</v>
      </c>
      <c r="H38" s="4" t="s">
        <v>236</v>
      </c>
      <c r="I38" s="4" t="s">
        <v>314</v>
      </c>
      <c r="J38" s="4" t="s">
        <v>315</v>
      </c>
      <c r="K38" s="4" t="s">
        <v>276</v>
      </c>
      <c r="L38" s="6" t="s">
        <v>208</v>
      </c>
      <c r="M38" s="4">
        <v>7115.38</v>
      </c>
      <c r="N38" s="4">
        <v>6135.14</v>
      </c>
      <c r="O38" s="4" t="s">
        <v>260</v>
      </c>
      <c r="P38" s="4">
        <f>3670.18+2005.46+2596.87</f>
        <v>8272.5099999999984</v>
      </c>
      <c r="Q38" s="4">
        <v>8272.51</v>
      </c>
      <c r="R38" s="4" t="s">
        <v>241</v>
      </c>
      <c r="S38" s="4" t="s">
        <v>210</v>
      </c>
      <c r="T38" s="4" t="s">
        <v>210</v>
      </c>
      <c r="U38" s="4" t="s">
        <v>211</v>
      </c>
      <c r="V38" s="4">
        <v>3486.99</v>
      </c>
      <c r="W38" s="4">
        <v>3067.57</v>
      </c>
      <c r="X38" s="4" t="s">
        <v>212</v>
      </c>
      <c r="Y38" s="4" t="s">
        <v>213</v>
      </c>
      <c r="Z38" s="4">
        <v>0</v>
      </c>
      <c r="AA38" s="4">
        <v>0</v>
      </c>
      <c r="AB38" s="4" t="s">
        <v>214</v>
      </c>
      <c r="AC38" s="4" t="s">
        <v>215</v>
      </c>
      <c r="AD38" s="4">
        <v>0</v>
      </c>
      <c r="AE38" s="4">
        <v>0</v>
      </c>
      <c r="AF38" s="4" t="s">
        <v>210</v>
      </c>
      <c r="AG38" s="4" t="s">
        <v>216</v>
      </c>
      <c r="AH38" s="4">
        <v>0</v>
      </c>
      <c r="AI38" s="4">
        <v>0</v>
      </c>
      <c r="AJ38" s="4" t="s">
        <v>210</v>
      </c>
      <c r="AK38" s="4" t="s">
        <v>217</v>
      </c>
      <c r="AL38" s="4">
        <v>0</v>
      </c>
      <c r="AM38" s="4">
        <v>0</v>
      </c>
      <c r="AN38" s="4" t="s">
        <v>210</v>
      </c>
      <c r="AO38" s="4" t="s">
        <v>218</v>
      </c>
      <c r="AP38" s="4">
        <v>0</v>
      </c>
      <c r="AQ38" s="4">
        <v>0</v>
      </c>
      <c r="AR38" s="4" t="s">
        <v>210</v>
      </c>
      <c r="AS38" s="4" t="s">
        <v>219</v>
      </c>
      <c r="AT38" s="4">
        <v>0</v>
      </c>
      <c r="AU38" s="4">
        <v>0</v>
      </c>
      <c r="AV38" s="4" t="s">
        <v>220</v>
      </c>
      <c r="AW38" s="4" t="s">
        <v>221</v>
      </c>
      <c r="AX38" s="4">
        <v>32676</v>
      </c>
      <c r="AY38" s="4">
        <v>32676</v>
      </c>
      <c r="AZ38" s="4" t="s">
        <v>222</v>
      </c>
      <c r="BA38" s="4" t="s">
        <v>223</v>
      </c>
      <c r="BB38" s="4">
        <v>0</v>
      </c>
      <c r="BC38" s="4">
        <v>0</v>
      </c>
      <c r="BD38" s="4" t="s">
        <v>222</v>
      </c>
      <c r="BE38">
        <v>0</v>
      </c>
      <c r="BF38" s="4">
        <v>0</v>
      </c>
      <c r="BG38">
        <v>0</v>
      </c>
      <c r="BH38" s="4">
        <v>737.84</v>
      </c>
      <c r="BI38" s="4">
        <v>737.84</v>
      </c>
      <c r="BJ38" s="4" t="s">
        <v>214</v>
      </c>
      <c r="BK38" s="4">
        <v>15732.63</v>
      </c>
      <c r="BL38" s="4">
        <v>15732.63</v>
      </c>
      <c r="BM38" s="4" t="s">
        <v>222</v>
      </c>
      <c r="BN38" s="4">
        <v>0</v>
      </c>
      <c r="BO38" s="4">
        <v>0</v>
      </c>
      <c r="BP38" s="4" t="s">
        <v>222</v>
      </c>
      <c r="BQ38" s="4">
        <v>0</v>
      </c>
      <c r="BR38" s="4">
        <v>0</v>
      </c>
      <c r="BS38" s="4" t="s">
        <v>214</v>
      </c>
      <c r="BT38" s="4">
        <v>0</v>
      </c>
      <c r="BU38" s="4">
        <v>0</v>
      </c>
      <c r="BV38" s="5">
        <v>0</v>
      </c>
      <c r="BW38" s="4">
        <v>0</v>
      </c>
      <c r="BX38" s="4">
        <v>0</v>
      </c>
      <c r="BY38" s="5">
        <v>0</v>
      </c>
      <c r="BZ38" s="4">
        <v>0</v>
      </c>
      <c r="CA38" s="4">
        <v>0</v>
      </c>
      <c r="CB38" s="4" t="s">
        <v>210</v>
      </c>
      <c r="CC38" s="4">
        <v>0</v>
      </c>
      <c r="CD38" s="4">
        <v>0</v>
      </c>
      <c r="CE38" s="4" t="s">
        <v>210</v>
      </c>
      <c r="CF38" s="4" t="s">
        <v>224</v>
      </c>
      <c r="CG38" s="4">
        <v>0</v>
      </c>
      <c r="CH38" s="4">
        <v>0</v>
      </c>
      <c r="CI38" s="4" t="s">
        <v>210</v>
      </c>
      <c r="CJ38" s="4" t="s">
        <v>225</v>
      </c>
      <c r="CK38" s="4" t="s">
        <v>222</v>
      </c>
      <c r="CL38" s="4" t="s">
        <v>226</v>
      </c>
      <c r="CM38" s="4" t="s">
        <v>227</v>
      </c>
      <c r="CN38" s="2">
        <v>44223</v>
      </c>
      <c r="CO38" s="2">
        <v>44196</v>
      </c>
      <c r="CP38" s="4" t="s">
        <v>228</v>
      </c>
    </row>
    <row r="39" spans="1:94" ht="15" x14ac:dyDescent="0.25">
      <c r="A39" s="4">
        <v>2020</v>
      </c>
      <c r="B39" s="8">
        <v>44105</v>
      </c>
      <c r="C39" s="8">
        <v>44196</v>
      </c>
      <c r="D39" s="3" t="s">
        <v>340</v>
      </c>
      <c r="E39" s="4">
        <v>5</v>
      </c>
      <c r="F39" s="4" t="s">
        <v>253</v>
      </c>
      <c r="G39" s="4" t="s">
        <v>253</v>
      </c>
      <c r="H39" s="4" t="s">
        <v>236</v>
      </c>
      <c r="I39" s="4" t="s">
        <v>316</v>
      </c>
      <c r="J39" s="4" t="s">
        <v>317</v>
      </c>
      <c r="K39" s="4" t="s">
        <v>318</v>
      </c>
      <c r="L39" s="6" t="s">
        <v>208</v>
      </c>
      <c r="M39" s="4">
        <v>4760.38</v>
      </c>
      <c r="N39" s="4">
        <v>4284.8999999999996</v>
      </c>
      <c r="O39" s="4" t="s">
        <v>260</v>
      </c>
      <c r="P39" s="4">
        <f>2902.91+3403.66+1074.6</f>
        <v>7381.17</v>
      </c>
      <c r="Q39" s="4">
        <v>7381.17</v>
      </c>
      <c r="R39" s="4" t="s">
        <v>241</v>
      </c>
      <c r="S39" s="4" t="s">
        <v>210</v>
      </c>
      <c r="T39" s="4" t="s">
        <v>210</v>
      </c>
      <c r="U39" s="4" t="s">
        <v>211</v>
      </c>
      <c r="V39" s="4">
        <v>2294.48</v>
      </c>
      <c r="W39" s="4">
        <v>2142.4499999999998</v>
      </c>
      <c r="X39" s="4" t="s">
        <v>212</v>
      </c>
      <c r="Y39" s="4" t="s">
        <v>213</v>
      </c>
      <c r="Z39" s="4">
        <v>0</v>
      </c>
      <c r="AA39" s="4">
        <v>0</v>
      </c>
      <c r="AB39" s="4" t="s">
        <v>214</v>
      </c>
      <c r="AC39" s="4" t="s">
        <v>215</v>
      </c>
      <c r="AD39" s="4">
        <v>0</v>
      </c>
      <c r="AE39" s="4">
        <v>0</v>
      </c>
      <c r="AF39" s="4" t="s">
        <v>210</v>
      </c>
      <c r="AG39" s="4" t="s">
        <v>216</v>
      </c>
      <c r="AH39" s="4">
        <v>0</v>
      </c>
      <c r="AI39" s="4">
        <v>0</v>
      </c>
      <c r="AJ39" s="4" t="s">
        <v>210</v>
      </c>
      <c r="AK39" s="4" t="s">
        <v>217</v>
      </c>
      <c r="AL39" s="4">
        <v>0</v>
      </c>
      <c r="AM39" s="4">
        <v>0</v>
      </c>
      <c r="AN39" s="4" t="s">
        <v>210</v>
      </c>
      <c r="AO39" s="4" t="s">
        <v>218</v>
      </c>
      <c r="AP39" s="4">
        <v>0</v>
      </c>
      <c r="AQ39" s="4">
        <v>0</v>
      </c>
      <c r="AR39" s="4" t="s">
        <v>210</v>
      </c>
      <c r="AS39" s="4" t="s">
        <v>219</v>
      </c>
      <c r="AT39" s="4">
        <v>0</v>
      </c>
      <c r="AU39" s="4">
        <v>0</v>
      </c>
      <c r="AV39" s="4" t="s">
        <v>220</v>
      </c>
      <c r="AW39" s="4" t="s">
        <v>221</v>
      </c>
      <c r="AX39" s="4">
        <v>2676</v>
      </c>
      <c r="AY39" s="4">
        <v>2676</v>
      </c>
      <c r="AZ39" s="4" t="s">
        <v>222</v>
      </c>
      <c r="BA39" s="4" t="s">
        <v>223</v>
      </c>
      <c r="BB39" s="4">
        <v>0</v>
      </c>
      <c r="BC39" s="4">
        <v>0</v>
      </c>
      <c r="BD39" s="4" t="s">
        <v>222</v>
      </c>
      <c r="BE39">
        <v>0</v>
      </c>
      <c r="BF39" s="4">
        <v>0</v>
      </c>
      <c r="BG39">
        <v>0</v>
      </c>
      <c r="BH39" s="4">
        <v>737.84</v>
      </c>
      <c r="BI39" s="4">
        <v>737.84</v>
      </c>
      <c r="BJ39" s="4" t="s">
        <v>214</v>
      </c>
      <c r="BK39" s="4">
        <v>11807.63</v>
      </c>
      <c r="BL39" s="4">
        <v>11807.63</v>
      </c>
      <c r="BM39" s="4" t="s">
        <v>222</v>
      </c>
      <c r="BN39" s="4">
        <v>0</v>
      </c>
      <c r="BO39" s="4">
        <v>0</v>
      </c>
      <c r="BP39" s="4" t="s">
        <v>222</v>
      </c>
      <c r="BQ39" s="4">
        <v>0</v>
      </c>
      <c r="BR39" s="4">
        <v>0</v>
      </c>
      <c r="BS39" s="4" t="s">
        <v>214</v>
      </c>
      <c r="BT39" s="4">
        <v>0</v>
      </c>
      <c r="BU39" s="4">
        <v>0</v>
      </c>
      <c r="BV39" s="5">
        <v>0</v>
      </c>
      <c r="BW39" s="4">
        <v>0</v>
      </c>
      <c r="BX39" s="4">
        <v>0</v>
      </c>
      <c r="BY39" s="5">
        <v>0</v>
      </c>
      <c r="BZ39" s="4">
        <v>0</v>
      </c>
      <c r="CA39" s="4">
        <v>0</v>
      </c>
      <c r="CB39" s="4" t="s">
        <v>210</v>
      </c>
      <c r="CC39" s="4">
        <v>0</v>
      </c>
      <c r="CD39" s="4">
        <v>0</v>
      </c>
      <c r="CE39" s="4" t="s">
        <v>210</v>
      </c>
      <c r="CF39" s="4" t="s">
        <v>224</v>
      </c>
      <c r="CG39" s="4">
        <v>0</v>
      </c>
      <c r="CH39" s="4">
        <v>0</v>
      </c>
      <c r="CI39" s="4" t="s">
        <v>210</v>
      </c>
      <c r="CJ39" s="4" t="s">
        <v>225</v>
      </c>
      <c r="CK39" s="4" t="s">
        <v>222</v>
      </c>
      <c r="CL39" s="4" t="s">
        <v>226</v>
      </c>
      <c r="CM39" s="4" t="s">
        <v>227</v>
      </c>
      <c r="CN39" s="2">
        <v>44223</v>
      </c>
      <c r="CO39" s="2">
        <v>44196</v>
      </c>
      <c r="CP39" s="4" t="s">
        <v>228</v>
      </c>
    </row>
    <row r="40" spans="1:94" ht="15" x14ac:dyDescent="0.25">
      <c r="A40" s="4">
        <v>2020</v>
      </c>
      <c r="B40" s="8">
        <v>44105</v>
      </c>
      <c r="C40" s="8">
        <v>44196</v>
      </c>
      <c r="D40" s="3" t="s">
        <v>340</v>
      </c>
      <c r="E40" s="4">
        <v>5</v>
      </c>
      <c r="F40" s="4" t="s">
        <v>319</v>
      </c>
      <c r="G40" s="4" t="s">
        <v>319</v>
      </c>
      <c r="H40" s="4" t="s">
        <v>283</v>
      </c>
      <c r="I40" s="4" t="s">
        <v>320</v>
      </c>
      <c r="J40" s="4" t="s">
        <v>321</v>
      </c>
      <c r="K40" s="4" t="s">
        <v>238</v>
      </c>
      <c r="L40" s="6" t="s">
        <v>266</v>
      </c>
      <c r="M40" s="4">
        <v>23556.48</v>
      </c>
      <c r="N40" s="4">
        <v>17721.72</v>
      </c>
      <c r="O40" s="6" t="s">
        <v>240</v>
      </c>
      <c r="P40" s="4">
        <f>1187.95*3</f>
        <v>3563.8500000000004</v>
      </c>
      <c r="Q40" s="4">
        <v>3563.85</v>
      </c>
      <c r="R40" s="4" t="s">
        <v>241</v>
      </c>
      <c r="S40" s="4" t="s">
        <v>210</v>
      </c>
      <c r="T40" s="4" t="s">
        <v>210</v>
      </c>
      <c r="U40" s="4" t="s">
        <v>211</v>
      </c>
      <c r="V40" s="4">
        <v>11580.04</v>
      </c>
      <c r="W40" s="4">
        <v>8860.86</v>
      </c>
      <c r="X40" s="4" t="s">
        <v>212</v>
      </c>
      <c r="Y40" s="4" t="s">
        <v>213</v>
      </c>
      <c r="Z40" s="4">
        <v>0</v>
      </c>
      <c r="AA40" s="4">
        <v>0</v>
      </c>
      <c r="AB40" s="4" t="s">
        <v>214</v>
      </c>
      <c r="AC40" s="4" t="s">
        <v>215</v>
      </c>
      <c r="AD40" s="4">
        <v>0</v>
      </c>
      <c r="AE40" s="4">
        <v>0</v>
      </c>
      <c r="AF40" s="4" t="s">
        <v>210</v>
      </c>
      <c r="AG40" s="4" t="s">
        <v>216</v>
      </c>
      <c r="AH40" s="4">
        <v>0</v>
      </c>
      <c r="AI40" s="4">
        <v>0</v>
      </c>
      <c r="AJ40" s="4" t="s">
        <v>210</v>
      </c>
      <c r="AK40" s="4" t="s">
        <v>217</v>
      </c>
      <c r="AL40" s="4">
        <v>0</v>
      </c>
      <c r="AM40" s="4">
        <v>0</v>
      </c>
      <c r="AN40" s="4" t="s">
        <v>210</v>
      </c>
      <c r="AO40" s="4" t="s">
        <v>218</v>
      </c>
      <c r="AP40" s="4">
        <v>0</v>
      </c>
      <c r="AQ40" s="4">
        <v>0</v>
      </c>
      <c r="AR40" s="4" t="s">
        <v>210</v>
      </c>
      <c r="AS40" s="4" t="s">
        <v>219</v>
      </c>
      <c r="AT40" s="4">
        <v>0</v>
      </c>
      <c r="AU40" s="4">
        <v>0</v>
      </c>
      <c r="AV40" s="4" t="s">
        <v>220</v>
      </c>
      <c r="AW40" s="4" t="s">
        <v>221</v>
      </c>
      <c r="AX40" s="4">
        <v>10176.6</v>
      </c>
      <c r="AY40" s="4">
        <v>10176.6</v>
      </c>
      <c r="AZ40" s="4" t="s">
        <v>222</v>
      </c>
      <c r="BA40" s="4" t="s">
        <v>223</v>
      </c>
      <c r="BB40" s="4">
        <v>0</v>
      </c>
      <c r="BC40" s="4">
        <v>0</v>
      </c>
      <c r="BD40" s="4" t="s">
        <v>222</v>
      </c>
      <c r="BE40">
        <v>0</v>
      </c>
      <c r="BF40" s="4">
        <v>0</v>
      </c>
      <c r="BG40">
        <v>0</v>
      </c>
      <c r="BH40" s="4">
        <v>2806</v>
      </c>
      <c r="BI40" s="4">
        <v>2806</v>
      </c>
      <c r="BJ40" s="4" t="s">
        <v>214</v>
      </c>
      <c r="BK40" s="4">
        <v>53992.3</v>
      </c>
      <c r="BL40" s="4">
        <v>53992.3</v>
      </c>
      <c r="BM40" s="4" t="s">
        <v>222</v>
      </c>
      <c r="BN40" s="4">
        <v>0</v>
      </c>
      <c r="BO40" s="4">
        <v>0</v>
      </c>
      <c r="BP40" s="4" t="s">
        <v>222</v>
      </c>
      <c r="BQ40" s="4">
        <v>0</v>
      </c>
      <c r="BR40" s="4">
        <v>0</v>
      </c>
      <c r="BS40" s="4" t="s">
        <v>214</v>
      </c>
      <c r="BT40" s="4">
        <v>0</v>
      </c>
      <c r="BU40" s="4">
        <v>0</v>
      </c>
      <c r="BV40" s="5">
        <v>0</v>
      </c>
      <c r="BW40" s="4">
        <v>0</v>
      </c>
      <c r="BX40" s="4">
        <v>0</v>
      </c>
      <c r="BY40" s="5">
        <v>0</v>
      </c>
      <c r="BZ40" s="4">
        <v>0</v>
      </c>
      <c r="CA40" s="4">
        <v>0</v>
      </c>
      <c r="CB40" s="4" t="s">
        <v>210</v>
      </c>
      <c r="CC40" s="4">
        <v>0</v>
      </c>
      <c r="CD40" s="4">
        <v>0</v>
      </c>
      <c r="CE40" s="4" t="s">
        <v>210</v>
      </c>
      <c r="CF40" s="4" t="s">
        <v>224</v>
      </c>
      <c r="CG40" s="4">
        <v>0</v>
      </c>
      <c r="CH40" s="4">
        <v>0</v>
      </c>
      <c r="CI40" s="4" t="s">
        <v>210</v>
      </c>
      <c r="CJ40" s="4" t="s">
        <v>225</v>
      </c>
      <c r="CK40" s="4" t="s">
        <v>222</v>
      </c>
      <c r="CL40" s="4" t="s">
        <v>226</v>
      </c>
      <c r="CM40" s="4" t="s">
        <v>227</v>
      </c>
      <c r="CN40" s="2">
        <v>44223</v>
      </c>
      <c r="CO40" s="2">
        <v>44196</v>
      </c>
      <c r="CP40" s="4" t="s">
        <v>228</v>
      </c>
    </row>
    <row r="41" spans="1:94" ht="15" x14ac:dyDescent="0.25">
      <c r="A41" s="4">
        <v>2020</v>
      </c>
      <c r="B41" s="8">
        <v>44105</v>
      </c>
      <c r="C41" s="8">
        <v>44196</v>
      </c>
      <c r="D41" s="3" t="s">
        <v>340</v>
      </c>
      <c r="E41" s="4">
        <v>3</v>
      </c>
      <c r="F41" s="4" t="s">
        <v>322</v>
      </c>
      <c r="G41" s="4" t="s">
        <v>322</v>
      </c>
      <c r="H41" s="4" t="s">
        <v>283</v>
      </c>
      <c r="I41" s="4" t="s">
        <v>323</v>
      </c>
      <c r="J41" s="4" t="s">
        <v>324</v>
      </c>
      <c r="K41" s="4" t="s">
        <v>325</v>
      </c>
      <c r="L41" s="6" t="s">
        <v>266</v>
      </c>
      <c r="M41" s="4">
        <v>15814.24</v>
      </c>
      <c r="N41" s="4">
        <v>12483.92</v>
      </c>
      <c r="O41" s="6" t="s">
        <v>240</v>
      </c>
      <c r="P41" s="4">
        <f>739.6*3</f>
        <v>2218.8000000000002</v>
      </c>
      <c r="Q41" s="4">
        <v>2218.8000000000002</v>
      </c>
      <c r="R41" s="4" t="s">
        <v>241</v>
      </c>
      <c r="S41" s="4" t="s">
        <v>210</v>
      </c>
      <c r="T41" s="4" t="s">
        <v>210</v>
      </c>
      <c r="U41" s="4" t="s">
        <v>211</v>
      </c>
      <c r="V41" s="4">
        <v>7778.97</v>
      </c>
      <c r="W41" s="4">
        <v>6241.96</v>
      </c>
      <c r="X41" s="4" t="s">
        <v>212</v>
      </c>
      <c r="Y41" s="4" t="s">
        <v>213</v>
      </c>
      <c r="Z41" s="4">
        <v>0</v>
      </c>
      <c r="AA41" s="4">
        <v>0</v>
      </c>
      <c r="AB41" s="4" t="s">
        <v>214</v>
      </c>
      <c r="AC41" s="4" t="s">
        <v>215</v>
      </c>
      <c r="AD41" s="4">
        <v>0</v>
      </c>
      <c r="AE41" s="4">
        <v>0</v>
      </c>
      <c r="AF41" s="4" t="s">
        <v>210</v>
      </c>
      <c r="AG41" s="4" t="s">
        <v>216</v>
      </c>
      <c r="AH41" s="4">
        <v>0</v>
      </c>
      <c r="AI41" s="4">
        <v>0</v>
      </c>
      <c r="AJ41" s="4" t="s">
        <v>210</v>
      </c>
      <c r="AK41" s="4" t="s">
        <v>217</v>
      </c>
      <c r="AL41" s="4">
        <v>0</v>
      </c>
      <c r="AM41" s="4">
        <v>0</v>
      </c>
      <c r="AN41" s="4" t="s">
        <v>210</v>
      </c>
      <c r="AO41" s="4" t="s">
        <v>218</v>
      </c>
      <c r="AP41" s="4">
        <v>0</v>
      </c>
      <c r="AQ41" s="4">
        <v>0</v>
      </c>
      <c r="AR41" s="4" t="s">
        <v>210</v>
      </c>
      <c r="AS41" s="4" t="s">
        <v>219</v>
      </c>
      <c r="AT41" s="4">
        <v>0</v>
      </c>
      <c r="AU41" s="4">
        <v>0</v>
      </c>
      <c r="AV41" s="4" t="s">
        <v>220</v>
      </c>
      <c r="AW41" s="4" t="s">
        <v>221</v>
      </c>
      <c r="AX41" s="4">
        <v>6061.2</v>
      </c>
      <c r="AY41" s="4">
        <v>6061.2</v>
      </c>
      <c r="AZ41" s="4" t="s">
        <v>222</v>
      </c>
      <c r="BA41" s="4" t="s">
        <v>223</v>
      </c>
      <c r="BB41" s="4">
        <v>0</v>
      </c>
      <c r="BC41" s="4">
        <v>0</v>
      </c>
      <c r="BD41" s="4" t="s">
        <v>222</v>
      </c>
      <c r="BE41">
        <v>0</v>
      </c>
      <c r="BF41" s="4">
        <v>0</v>
      </c>
      <c r="BG41">
        <v>0</v>
      </c>
      <c r="BH41" s="4">
        <v>1671.2</v>
      </c>
      <c r="BI41" s="4">
        <v>1671.2</v>
      </c>
      <c r="BJ41" s="4" t="s">
        <v>214</v>
      </c>
      <c r="BK41" s="4">
        <v>35130.870000000003</v>
      </c>
      <c r="BL41" s="4">
        <v>35130.870000000003</v>
      </c>
      <c r="BM41" s="4" t="s">
        <v>222</v>
      </c>
      <c r="BN41" s="4">
        <v>0</v>
      </c>
      <c r="BO41" s="4">
        <v>0</v>
      </c>
      <c r="BP41" s="4" t="s">
        <v>222</v>
      </c>
      <c r="BQ41" s="4">
        <v>0</v>
      </c>
      <c r="BR41" s="4">
        <v>0</v>
      </c>
      <c r="BS41" s="4" t="s">
        <v>214</v>
      </c>
      <c r="BT41" s="4">
        <v>0</v>
      </c>
      <c r="BU41" s="4">
        <v>0</v>
      </c>
      <c r="BV41" s="5">
        <v>0</v>
      </c>
      <c r="BW41" s="4">
        <v>0</v>
      </c>
      <c r="BX41" s="4">
        <v>0</v>
      </c>
      <c r="BY41" s="5">
        <v>0</v>
      </c>
      <c r="BZ41" s="4">
        <v>0</v>
      </c>
      <c r="CA41" s="4">
        <v>0</v>
      </c>
      <c r="CB41" s="4" t="s">
        <v>210</v>
      </c>
      <c r="CC41" s="4">
        <v>0</v>
      </c>
      <c r="CD41" s="4">
        <v>0</v>
      </c>
      <c r="CE41" s="4" t="s">
        <v>210</v>
      </c>
      <c r="CF41" s="4" t="s">
        <v>224</v>
      </c>
      <c r="CG41" s="4">
        <v>0</v>
      </c>
      <c r="CH41" s="4">
        <v>0</v>
      </c>
      <c r="CI41" s="4" t="s">
        <v>210</v>
      </c>
      <c r="CJ41" s="4" t="s">
        <v>225</v>
      </c>
      <c r="CK41" s="4" t="s">
        <v>222</v>
      </c>
      <c r="CL41" s="4" t="s">
        <v>226</v>
      </c>
      <c r="CM41" s="4" t="s">
        <v>227</v>
      </c>
      <c r="CN41" s="2">
        <v>44223</v>
      </c>
      <c r="CO41" s="2">
        <v>44196</v>
      </c>
      <c r="CP41" s="4" t="s">
        <v>228</v>
      </c>
    </row>
    <row r="42" spans="1:94" ht="15" x14ac:dyDescent="0.25">
      <c r="A42" s="4">
        <v>2020</v>
      </c>
      <c r="B42" s="8">
        <v>44105</v>
      </c>
      <c r="C42" s="8">
        <v>44196</v>
      </c>
      <c r="D42" s="3" t="s">
        <v>340</v>
      </c>
      <c r="E42" s="4">
        <v>5</v>
      </c>
      <c r="F42" s="4" t="s">
        <v>250</v>
      </c>
      <c r="G42" s="4" t="s">
        <v>250</v>
      </c>
      <c r="H42" s="4" t="s">
        <v>236</v>
      </c>
      <c r="I42" s="4" t="s">
        <v>326</v>
      </c>
      <c r="J42" s="4" t="s">
        <v>327</v>
      </c>
      <c r="K42" s="4" t="s">
        <v>259</v>
      </c>
      <c r="L42" s="6" t="s">
        <v>208</v>
      </c>
      <c r="M42" s="4">
        <v>7776.98</v>
      </c>
      <c r="N42" s="4">
        <v>6770.76</v>
      </c>
      <c r="O42" s="4" t="s">
        <v>260</v>
      </c>
      <c r="P42" s="4">
        <f>326.54+1005.26+326.54</f>
        <v>1658.34</v>
      </c>
      <c r="Q42" s="4">
        <v>1658.34</v>
      </c>
      <c r="R42" s="4" t="s">
        <v>241</v>
      </c>
      <c r="S42" s="4" t="s">
        <v>210</v>
      </c>
      <c r="T42" s="4" t="s">
        <v>210</v>
      </c>
      <c r="U42" s="4" t="s">
        <v>211</v>
      </c>
      <c r="V42" s="4">
        <v>3817.79</v>
      </c>
      <c r="W42" s="4">
        <v>3385.38</v>
      </c>
      <c r="X42" s="4" t="s">
        <v>212</v>
      </c>
      <c r="Y42" s="4" t="s">
        <v>213</v>
      </c>
      <c r="Z42" s="4">
        <v>0</v>
      </c>
      <c r="AA42" s="4">
        <v>0</v>
      </c>
      <c r="AB42" s="4" t="s">
        <v>214</v>
      </c>
      <c r="AC42" s="4" t="s">
        <v>215</v>
      </c>
      <c r="AD42" s="4">
        <v>0</v>
      </c>
      <c r="AE42" s="4">
        <v>0</v>
      </c>
      <c r="AF42" s="4" t="s">
        <v>210</v>
      </c>
      <c r="AG42" s="4" t="s">
        <v>216</v>
      </c>
      <c r="AH42" s="4">
        <v>0</v>
      </c>
      <c r="AI42" s="4">
        <v>0</v>
      </c>
      <c r="AJ42" s="4" t="s">
        <v>210</v>
      </c>
      <c r="AK42" s="4" t="s">
        <v>217</v>
      </c>
      <c r="AL42" s="4">
        <v>0</v>
      </c>
      <c r="AM42" s="4">
        <v>0</v>
      </c>
      <c r="AN42" s="4" t="s">
        <v>210</v>
      </c>
      <c r="AO42" s="4" t="s">
        <v>218</v>
      </c>
      <c r="AP42" s="4">
        <v>0</v>
      </c>
      <c r="AQ42" s="4">
        <v>0</v>
      </c>
      <c r="AR42" s="4" t="s">
        <v>210</v>
      </c>
      <c r="AS42" s="4" t="s">
        <v>219</v>
      </c>
      <c r="AT42" s="4">
        <v>0</v>
      </c>
      <c r="AU42" s="4">
        <v>0</v>
      </c>
      <c r="AV42" s="4" t="s">
        <v>220</v>
      </c>
      <c r="AW42" s="4" t="s">
        <v>221</v>
      </c>
      <c r="AX42" s="4">
        <v>2676</v>
      </c>
      <c r="AY42" s="4">
        <v>2676</v>
      </c>
      <c r="AZ42" s="4" t="s">
        <v>222</v>
      </c>
      <c r="BA42" s="4" t="s">
        <v>223</v>
      </c>
      <c r="BB42" s="4">
        <v>0</v>
      </c>
      <c r="BC42" s="4">
        <v>0</v>
      </c>
      <c r="BD42" s="4" t="s">
        <v>222</v>
      </c>
      <c r="BE42">
        <v>0</v>
      </c>
      <c r="BF42" s="4">
        <v>0</v>
      </c>
      <c r="BG42">
        <v>0</v>
      </c>
      <c r="BH42" s="4">
        <v>737.84</v>
      </c>
      <c r="BI42" s="4">
        <v>737.84</v>
      </c>
      <c r="BJ42" s="4" t="s">
        <v>214</v>
      </c>
      <c r="BK42" s="4">
        <v>16835.29</v>
      </c>
      <c r="BL42" s="4">
        <v>16835.29</v>
      </c>
      <c r="BM42" s="4" t="s">
        <v>222</v>
      </c>
      <c r="BN42" s="4">
        <v>0</v>
      </c>
      <c r="BO42" s="4">
        <v>0</v>
      </c>
      <c r="BP42" s="4" t="s">
        <v>222</v>
      </c>
      <c r="BQ42" s="4">
        <v>0</v>
      </c>
      <c r="BR42" s="4">
        <v>0</v>
      </c>
      <c r="BS42" s="4" t="s">
        <v>214</v>
      </c>
      <c r="BT42" s="4">
        <v>0</v>
      </c>
      <c r="BU42" s="4">
        <v>0</v>
      </c>
      <c r="BV42" s="5">
        <v>0</v>
      </c>
      <c r="BW42" s="4">
        <v>0</v>
      </c>
      <c r="BX42" s="4">
        <v>0</v>
      </c>
      <c r="BY42" s="5">
        <v>0</v>
      </c>
      <c r="BZ42" s="4">
        <v>0</v>
      </c>
      <c r="CA42" s="4">
        <v>0</v>
      </c>
      <c r="CB42" s="4" t="s">
        <v>210</v>
      </c>
      <c r="CC42" s="4">
        <v>0</v>
      </c>
      <c r="CD42" s="4">
        <v>0</v>
      </c>
      <c r="CE42" s="4" t="s">
        <v>210</v>
      </c>
      <c r="CF42" s="4" t="s">
        <v>224</v>
      </c>
      <c r="CG42" s="4">
        <v>0</v>
      </c>
      <c r="CH42" s="4">
        <v>0</v>
      </c>
      <c r="CI42" s="4" t="s">
        <v>210</v>
      </c>
      <c r="CJ42" s="4" t="s">
        <v>225</v>
      </c>
      <c r="CK42" s="4" t="s">
        <v>222</v>
      </c>
      <c r="CL42" s="4" t="s">
        <v>226</v>
      </c>
      <c r="CM42" s="4" t="s">
        <v>227</v>
      </c>
      <c r="CN42" s="2">
        <v>44223</v>
      </c>
      <c r="CO42" s="2">
        <v>44196</v>
      </c>
      <c r="CP42" s="4" t="s">
        <v>228</v>
      </c>
    </row>
    <row r="43" spans="1:94" ht="15" x14ac:dyDescent="0.25">
      <c r="A43" s="4">
        <v>2020</v>
      </c>
      <c r="B43" s="8">
        <v>44105</v>
      </c>
      <c r="C43" s="8">
        <v>44196</v>
      </c>
      <c r="D43" s="3" t="s">
        <v>340</v>
      </c>
      <c r="E43" s="4">
        <v>5</v>
      </c>
      <c r="F43" s="4" t="s">
        <v>242</v>
      </c>
      <c r="G43" s="4" t="s">
        <v>242</v>
      </c>
      <c r="H43" s="4" t="s">
        <v>283</v>
      </c>
      <c r="I43" s="4" t="s">
        <v>328</v>
      </c>
      <c r="J43" s="4" t="s">
        <v>289</v>
      </c>
      <c r="K43" s="4" t="s">
        <v>290</v>
      </c>
      <c r="L43" s="6" t="s">
        <v>208</v>
      </c>
      <c r="M43" s="4">
        <v>14642.78</v>
      </c>
      <c r="N43" s="4">
        <v>11302.56</v>
      </c>
      <c r="O43" s="6" t="s">
        <v>240</v>
      </c>
      <c r="P43" s="4">
        <f>594.09*3</f>
        <v>1782.27</v>
      </c>
      <c r="Q43" s="4">
        <v>1782.27</v>
      </c>
      <c r="R43" s="4" t="s">
        <v>241</v>
      </c>
      <c r="S43" s="4" t="s">
        <v>210</v>
      </c>
      <c r="T43" s="4" t="s">
        <v>210</v>
      </c>
      <c r="U43" s="4" t="s">
        <v>211</v>
      </c>
      <c r="V43" s="4">
        <v>7190.84</v>
      </c>
      <c r="W43" s="4">
        <v>5651.28</v>
      </c>
      <c r="X43" s="4" t="s">
        <v>212</v>
      </c>
      <c r="Y43" s="4" t="s">
        <v>213</v>
      </c>
      <c r="Z43" s="4">
        <v>0</v>
      </c>
      <c r="AA43" s="4">
        <v>0</v>
      </c>
      <c r="AB43" s="4" t="s">
        <v>214</v>
      </c>
      <c r="AC43" s="4" t="s">
        <v>215</v>
      </c>
      <c r="AD43" s="4">
        <v>0</v>
      </c>
      <c r="AE43" s="4">
        <v>0</v>
      </c>
      <c r="AF43" s="4" t="s">
        <v>210</v>
      </c>
      <c r="AG43" s="4" t="s">
        <v>216</v>
      </c>
      <c r="AH43" s="4">
        <v>0</v>
      </c>
      <c r="AI43" s="4">
        <v>0</v>
      </c>
      <c r="AJ43" s="4" t="s">
        <v>210</v>
      </c>
      <c r="AK43" s="4" t="s">
        <v>217</v>
      </c>
      <c r="AL43" s="4">
        <v>0</v>
      </c>
      <c r="AM43" s="4">
        <v>0</v>
      </c>
      <c r="AN43" s="4" t="s">
        <v>210</v>
      </c>
      <c r="AO43" s="4" t="s">
        <v>218</v>
      </c>
      <c r="AP43" s="4">
        <v>0</v>
      </c>
      <c r="AQ43" s="4">
        <v>0</v>
      </c>
      <c r="AR43" s="4" t="s">
        <v>210</v>
      </c>
      <c r="AS43" s="4" t="s">
        <v>219</v>
      </c>
      <c r="AT43" s="4">
        <v>0</v>
      </c>
      <c r="AU43" s="4">
        <v>0</v>
      </c>
      <c r="AV43" s="4" t="s">
        <v>220</v>
      </c>
      <c r="AW43" s="4" t="s">
        <v>221</v>
      </c>
      <c r="AX43" s="4">
        <v>4868.7</v>
      </c>
      <c r="AY43" s="4">
        <v>4868.7</v>
      </c>
      <c r="AZ43" s="4" t="s">
        <v>222</v>
      </c>
      <c r="BA43" s="4" t="s">
        <v>223</v>
      </c>
      <c r="BB43" s="4">
        <v>0</v>
      </c>
      <c r="BC43" s="4">
        <v>0</v>
      </c>
      <c r="BD43" s="4" t="s">
        <v>222</v>
      </c>
      <c r="BE43">
        <v>0</v>
      </c>
      <c r="BF43" s="4">
        <v>0</v>
      </c>
      <c r="BG43">
        <v>0</v>
      </c>
      <c r="BH43" s="4">
        <v>1342.48</v>
      </c>
      <c r="BI43" s="4">
        <v>1342.48</v>
      </c>
      <c r="BJ43" s="4" t="s">
        <v>214</v>
      </c>
      <c r="BK43" s="4">
        <v>31452.65</v>
      </c>
      <c r="BL43" s="4">
        <v>31452.65</v>
      </c>
      <c r="BM43" s="4" t="s">
        <v>222</v>
      </c>
      <c r="BN43" s="4">
        <v>0</v>
      </c>
      <c r="BO43" s="4">
        <v>0</v>
      </c>
      <c r="BP43" s="4" t="s">
        <v>222</v>
      </c>
      <c r="BQ43" s="4">
        <v>0</v>
      </c>
      <c r="BR43" s="4">
        <v>0</v>
      </c>
      <c r="BS43" s="4" t="s">
        <v>214</v>
      </c>
      <c r="BT43" s="4">
        <v>0</v>
      </c>
      <c r="BU43" s="4">
        <v>0</v>
      </c>
      <c r="BV43" s="5">
        <v>0</v>
      </c>
      <c r="BW43" s="4">
        <v>0</v>
      </c>
      <c r="BX43" s="4">
        <v>0</v>
      </c>
      <c r="BY43" s="5">
        <v>0</v>
      </c>
      <c r="BZ43" s="4">
        <v>0</v>
      </c>
      <c r="CA43" s="4">
        <v>0</v>
      </c>
      <c r="CB43" s="4" t="s">
        <v>210</v>
      </c>
      <c r="CC43" s="4">
        <v>0</v>
      </c>
      <c r="CD43" s="4">
        <v>0</v>
      </c>
      <c r="CE43" s="4" t="s">
        <v>210</v>
      </c>
      <c r="CF43" s="4" t="s">
        <v>224</v>
      </c>
      <c r="CG43" s="4">
        <v>0</v>
      </c>
      <c r="CH43" s="4">
        <v>0</v>
      </c>
      <c r="CI43" s="4" t="s">
        <v>210</v>
      </c>
      <c r="CJ43" s="4" t="s">
        <v>225</v>
      </c>
      <c r="CK43" s="4" t="s">
        <v>222</v>
      </c>
      <c r="CL43" s="4" t="s">
        <v>226</v>
      </c>
      <c r="CM43" s="4" t="s">
        <v>227</v>
      </c>
      <c r="CN43" s="2">
        <v>44223</v>
      </c>
      <c r="CO43" s="2">
        <v>44196</v>
      </c>
      <c r="CP43" s="4" t="s">
        <v>228</v>
      </c>
    </row>
    <row r="44" spans="1:94" ht="15" x14ac:dyDescent="0.25">
      <c r="A44" s="4">
        <v>2020</v>
      </c>
      <c r="B44" s="8">
        <v>44105</v>
      </c>
      <c r="C44" s="8">
        <v>44196</v>
      </c>
      <c r="D44" s="3" t="s">
        <v>340</v>
      </c>
      <c r="E44" s="4">
        <v>3</v>
      </c>
      <c r="F44" s="4" t="s">
        <v>329</v>
      </c>
      <c r="G44" s="4" t="s">
        <v>329</v>
      </c>
      <c r="H44" s="4" t="s">
        <v>283</v>
      </c>
      <c r="I44" s="4" t="s">
        <v>330</v>
      </c>
      <c r="J44" s="4" t="s">
        <v>305</v>
      </c>
      <c r="K44" s="4" t="s">
        <v>238</v>
      </c>
      <c r="L44" s="6" t="s">
        <v>208</v>
      </c>
      <c r="M44" s="4">
        <v>19178.48</v>
      </c>
      <c r="N44" s="4">
        <v>14840.24</v>
      </c>
      <c r="O44" s="6" t="s">
        <v>240</v>
      </c>
      <c r="P44" s="4">
        <f>911.29*3</f>
        <v>2733.87</v>
      </c>
      <c r="Q44" s="4">
        <v>2733.87</v>
      </c>
      <c r="R44" s="4" t="s">
        <v>241</v>
      </c>
      <c r="S44" s="4" t="s">
        <v>210</v>
      </c>
      <c r="T44" s="4" t="s">
        <v>210</v>
      </c>
      <c r="U44" s="4" t="s">
        <v>211</v>
      </c>
      <c r="V44" s="4">
        <v>9437.09</v>
      </c>
      <c r="W44" s="4">
        <v>7420.12</v>
      </c>
      <c r="X44" s="4" t="s">
        <v>212</v>
      </c>
      <c r="Y44" s="4" t="s">
        <v>213</v>
      </c>
      <c r="Z44" s="4">
        <v>0</v>
      </c>
      <c r="AA44" s="4">
        <v>0</v>
      </c>
      <c r="AB44" s="4" t="s">
        <v>214</v>
      </c>
      <c r="AC44" s="4" t="s">
        <v>215</v>
      </c>
      <c r="AD44" s="4">
        <v>0</v>
      </c>
      <c r="AE44" s="4">
        <v>0</v>
      </c>
      <c r="AF44" s="4" t="s">
        <v>210</v>
      </c>
      <c r="AG44" s="4" t="s">
        <v>216</v>
      </c>
      <c r="AH44" s="4">
        <v>0</v>
      </c>
      <c r="AI44" s="4">
        <v>0</v>
      </c>
      <c r="AJ44" s="4" t="s">
        <v>210</v>
      </c>
      <c r="AK44" s="4" t="s">
        <v>217</v>
      </c>
      <c r="AL44" s="4">
        <v>0</v>
      </c>
      <c r="AM44" s="4">
        <v>0</v>
      </c>
      <c r="AN44" s="4" t="s">
        <v>210</v>
      </c>
      <c r="AO44" s="4" t="s">
        <v>218</v>
      </c>
      <c r="AP44" s="4">
        <v>0</v>
      </c>
      <c r="AQ44" s="4">
        <v>0</v>
      </c>
      <c r="AR44" s="4" t="s">
        <v>210</v>
      </c>
      <c r="AS44" s="4" t="s">
        <v>219</v>
      </c>
      <c r="AT44" s="4">
        <v>0</v>
      </c>
      <c r="AU44" s="4">
        <v>0</v>
      </c>
      <c r="AV44" s="4" t="s">
        <v>220</v>
      </c>
      <c r="AW44" s="4" t="s">
        <v>221</v>
      </c>
      <c r="AX44" s="4">
        <v>7468.2</v>
      </c>
      <c r="AY44" s="4">
        <v>7468.2</v>
      </c>
      <c r="AZ44" s="4" t="s">
        <v>222</v>
      </c>
      <c r="BA44" s="4" t="s">
        <v>223</v>
      </c>
      <c r="BB44" s="4">
        <v>0</v>
      </c>
      <c r="BC44" s="4">
        <v>0</v>
      </c>
      <c r="BD44" s="4" t="s">
        <v>222</v>
      </c>
      <c r="BE44">
        <v>0</v>
      </c>
      <c r="BF44" s="4">
        <v>0</v>
      </c>
      <c r="BG44">
        <v>0</v>
      </c>
      <c r="BH44" s="4">
        <v>2059.1999999999998</v>
      </c>
      <c r="BI44" s="4">
        <v>2059.1999999999998</v>
      </c>
      <c r="BJ44" s="4" t="s">
        <v>214</v>
      </c>
      <c r="BK44" s="4">
        <v>42774.93</v>
      </c>
      <c r="BL44" s="4">
        <v>42774.93</v>
      </c>
      <c r="BM44" s="4" t="s">
        <v>222</v>
      </c>
      <c r="BN44" s="4">
        <v>0</v>
      </c>
      <c r="BO44" s="4">
        <v>0</v>
      </c>
      <c r="BP44" s="4" t="s">
        <v>222</v>
      </c>
      <c r="BQ44" s="4">
        <v>0</v>
      </c>
      <c r="BR44" s="4">
        <v>0</v>
      </c>
      <c r="BS44" s="4" t="s">
        <v>214</v>
      </c>
      <c r="BT44" s="4">
        <v>0</v>
      </c>
      <c r="BU44" s="4">
        <v>0</v>
      </c>
      <c r="BV44" s="5">
        <v>0</v>
      </c>
      <c r="BW44" s="4">
        <v>0</v>
      </c>
      <c r="BX44" s="4">
        <v>0</v>
      </c>
      <c r="BY44" s="5">
        <v>0</v>
      </c>
      <c r="BZ44" s="4">
        <v>0</v>
      </c>
      <c r="CA44" s="4">
        <v>0</v>
      </c>
      <c r="CB44" s="4" t="s">
        <v>210</v>
      </c>
      <c r="CC44" s="4">
        <v>0</v>
      </c>
      <c r="CD44" s="4">
        <v>0</v>
      </c>
      <c r="CE44" s="4" t="s">
        <v>210</v>
      </c>
      <c r="CF44" s="4" t="s">
        <v>224</v>
      </c>
      <c r="CG44" s="4">
        <v>0</v>
      </c>
      <c r="CH44" s="4">
        <v>0</v>
      </c>
      <c r="CI44" s="4" t="s">
        <v>210</v>
      </c>
      <c r="CJ44" s="4" t="s">
        <v>225</v>
      </c>
      <c r="CK44" s="4" t="s">
        <v>222</v>
      </c>
      <c r="CL44" s="4" t="s">
        <v>226</v>
      </c>
      <c r="CM44" s="4" t="s">
        <v>227</v>
      </c>
      <c r="CN44" s="2">
        <v>44223</v>
      </c>
      <c r="CO44" s="2">
        <v>44196</v>
      </c>
      <c r="CP44" s="4" t="s">
        <v>228</v>
      </c>
    </row>
    <row r="45" spans="1:94" ht="15" x14ac:dyDescent="0.25">
      <c r="A45" s="4">
        <v>2020</v>
      </c>
      <c r="B45" s="8">
        <v>44105</v>
      </c>
      <c r="C45" s="8">
        <v>44196</v>
      </c>
      <c r="D45" s="3" t="s">
        <v>340</v>
      </c>
      <c r="E45" s="4">
        <v>5</v>
      </c>
      <c r="F45" s="4" t="s">
        <v>250</v>
      </c>
      <c r="G45" s="4" t="s">
        <v>250</v>
      </c>
      <c r="H45" s="4" t="s">
        <v>236</v>
      </c>
      <c r="I45" s="4" t="s">
        <v>331</v>
      </c>
      <c r="J45" s="4" t="s">
        <v>238</v>
      </c>
      <c r="K45" s="4" t="s">
        <v>238</v>
      </c>
      <c r="L45" s="6" t="s">
        <v>208</v>
      </c>
      <c r="M45" s="4">
        <v>4715.38</v>
      </c>
      <c r="N45" s="4">
        <v>4490.5</v>
      </c>
      <c r="O45" s="6" t="s">
        <v>240</v>
      </c>
      <c r="P45" s="4">
        <f>326.54*3</f>
        <v>979.62000000000012</v>
      </c>
      <c r="Q45" s="4">
        <v>979.62</v>
      </c>
      <c r="R45" s="4" t="s">
        <v>241</v>
      </c>
      <c r="S45" s="4" t="s">
        <v>210</v>
      </c>
      <c r="T45" s="4" t="s">
        <v>210</v>
      </c>
      <c r="U45" s="4" t="s">
        <v>211</v>
      </c>
      <c r="V45" s="4">
        <v>2286.9899999999998</v>
      </c>
      <c r="W45" s="4">
        <v>2245.25</v>
      </c>
      <c r="X45" s="4" t="s">
        <v>212</v>
      </c>
      <c r="Y45" s="4" t="s">
        <v>213</v>
      </c>
      <c r="Z45" s="4">
        <v>0</v>
      </c>
      <c r="AA45" s="4">
        <v>0</v>
      </c>
      <c r="AB45" s="4" t="s">
        <v>214</v>
      </c>
      <c r="AC45" s="4" t="s">
        <v>215</v>
      </c>
      <c r="AD45" s="4">
        <v>0</v>
      </c>
      <c r="AE45" s="4">
        <v>0</v>
      </c>
      <c r="AF45" s="4" t="s">
        <v>210</v>
      </c>
      <c r="AG45" s="4" t="s">
        <v>216</v>
      </c>
      <c r="AH45" s="4">
        <v>0</v>
      </c>
      <c r="AI45" s="4">
        <v>0</v>
      </c>
      <c r="AJ45" s="4" t="s">
        <v>210</v>
      </c>
      <c r="AK45" s="4" t="s">
        <v>217</v>
      </c>
      <c r="AL45" s="4">
        <v>0</v>
      </c>
      <c r="AM45" s="4">
        <v>0</v>
      </c>
      <c r="AN45" s="4" t="s">
        <v>210</v>
      </c>
      <c r="AO45" s="4" t="s">
        <v>218</v>
      </c>
      <c r="AP45" s="4">
        <v>0</v>
      </c>
      <c r="AQ45" s="4">
        <v>0</v>
      </c>
      <c r="AR45" s="4" t="s">
        <v>210</v>
      </c>
      <c r="AS45" s="4" t="s">
        <v>219</v>
      </c>
      <c r="AT45" s="4">
        <v>0</v>
      </c>
      <c r="AU45" s="4">
        <v>0</v>
      </c>
      <c r="AV45" s="4" t="s">
        <v>220</v>
      </c>
      <c r="AW45" s="4" t="s">
        <v>221</v>
      </c>
      <c r="AX45" s="4">
        <v>2676</v>
      </c>
      <c r="AY45" s="4">
        <v>2676</v>
      </c>
      <c r="AZ45" s="4" t="s">
        <v>222</v>
      </c>
      <c r="BA45" s="4" t="s">
        <v>223</v>
      </c>
      <c r="BB45" s="4">
        <v>0</v>
      </c>
      <c r="BC45" s="4">
        <v>0</v>
      </c>
      <c r="BD45" s="4" t="s">
        <v>222</v>
      </c>
      <c r="BE45">
        <v>0</v>
      </c>
      <c r="BF45" s="4">
        <v>0</v>
      </c>
      <c r="BG45">
        <v>0</v>
      </c>
      <c r="BH45" s="4">
        <v>737.84</v>
      </c>
      <c r="BI45" s="4">
        <v>737.84</v>
      </c>
      <c r="BJ45" s="4" t="s">
        <v>214</v>
      </c>
      <c r="BK45" s="4">
        <v>11732.63</v>
      </c>
      <c r="BL45" s="4">
        <v>11732.63</v>
      </c>
      <c r="BM45" s="4" t="s">
        <v>222</v>
      </c>
      <c r="BN45" s="4">
        <v>0</v>
      </c>
      <c r="BO45" s="4">
        <v>0</v>
      </c>
      <c r="BP45" s="4" t="s">
        <v>222</v>
      </c>
      <c r="BQ45" s="4">
        <v>0</v>
      </c>
      <c r="BR45" s="4">
        <v>0</v>
      </c>
      <c r="BS45" s="4" t="s">
        <v>214</v>
      </c>
      <c r="BT45" s="4">
        <v>0</v>
      </c>
      <c r="BU45" s="4">
        <v>0</v>
      </c>
      <c r="BV45" s="5">
        <v>0</v>
      </c>
      <c r="BW45" s="4">
        <v>0</v>
      </c>
      <c r="BX45" s="4">
        <v>0</v>
      </c>
      <c r="BY45" s="5">
        <v>0</v>
      </c>
      <c r="BZ45" s="4">
        <v>0</v>
      </c>
      <c r="CA45" s="4">
        <v>0</v>
      </c>
      <c r="CB45" s="4" t="s">
        <v>210</v>
      </c>
      <c r="CC45" s="4">
        <v>0</v>
      </c>
      <c r="CD45" s="4">
        <v>0</v>
      </c>
      <c r="CE45" s="4" t="s">
        <v>210</v>
      </c>
      <c r="CF45" s="4" t="s">
        <v>224</v>
      </c>
      <c r="CG45" s="4">
        <v>0</v>
      </c>
      <c r="CH45" s="4">
        <v>0</v>
      </c>
      <c r="CI45" s="4" t="s">
        <v>210</v>
      </c>
      <c r="CJ45" s="4" t="s">
        <v>225</v>
      </c>
      <c r="CK45" s="4" t="s">
        <v>222</v>
      </c>
      <c r="CL45" s="4" t="s">
        <v>226</v>
      </c>
      <c r="CM45" s="4" t="s">
        <v>227</v>
      </c>
      <c r="CN45" s="2">
        <v>44223</v>
      </c>
      <c r="CO45" s="2">
        <v>44196</v>
      </c>
      <c r="CP45" s="4" t="s">
        <v>228</v>
      </c>
    </row>
    <row r="46" spans="1:94" ht="15" x14ac:dyDescent="0.25">
      <c r="A46">
        <v>2020</v>
      </c>
      <c r="B46" s="2">
        <v>44105</v>
      </c>
      <c r="C46" s="2">
        <v>44196</v>
      </c>
      <c r="D46" s="3" t="s">
        <v>340</v>
      </c>
      <c r="E46">
        <v>5</v>
      </c>
      <c r="F46" t="s">
        <v>242</v>
      </c>
      <c r="G46" s="4" t="s">
        <v>242</v>
      </c>
      <c r="H46" t="s">
        <v>283</v>
      </c>
      <c r="I46" t="s">
        <v>244</v>
      </c>
      <c r="J46" t="s">
        <v>258</v>
      </c>
      <c r="K46" t="s">
        <v>269</v>
      </c>
      <c r="L46" s="3" t="s">
        <v>208</v>
      </c>
      <c r="M46" s="4">
        <v>4715.38</v>
      </c>
      <c r="N46" s="4">
        <v>4490.5</v>
      </c>
      <c r="O46" s="6" t="s">
        <v>240</v>
      </c>
      <c r="P46">
        <f>326.54*3</f>
        <v>979.62000000000012</v>
      </c>
      <c r="Q46">
        <v>979.62</v>
      </c>
      <c r="R46" t="s">
        <v>241</v>
      </c>
      <c r="S46" t="s">
        <v>210</v>
      </c>
      <c r="T46" t="s">
        <v>210</v>
      </c>
      <c r="U46" t="s">
        <v>211</v>
      </c>
      <c r="V46">
        <v>2286.9899999999998</v>
      </c>
      <c r="W46">
        <v>2245.25</v>
      </c>
      <c r="X46" t="s">
        <v>212</v>
      </c>
      <c r="Y46" t="s">
        <v>213</v>
      </c>
      <c r="Z46">
        <v>0</v>
      </c>
      <c r="AA46">
        <v>0</v>
      </c>
      <c r="AB46" t="s">
        <v>214</v>
      </c>
      <c r="AC46" t="s">
        <v>215</v>
      </c>
      <c r="AD46">
        <v>0</v>
      </c>
      <c r="AE46">
        <v>0</v>
      </c>
      <c r="AF46" t="s">
        <v>210</v>
      </c>
      <c r="AG46" t="s">
        <v>216</v>
      </c>
      <c r="AH46">
        <v>0</v>
      </c>
      <c r="AI46">
        <v>0</v>
      </c>
      <c r="AJ46" t="s">
        <v>210</v>
      </c>
      <c r="AK46" t="s">
        <v>217</v>
      </c>
      <c r="AL46">
        <v>0</v>
      </c>
      <c r="AM46">
        <v>0</v>
      </c>
      <c r="AN46" t="s">
        <v>210</v>
      </c>
      <c r="AO46" t="s">
        <v>218</v>
      </c>
      <c r="AP46">
        <v>0</v>
      </c>
      <c r="AQ46">
        <v>0</v>
      </c>
      <c r="AR46" t="s">
        <v>210</v>
      </c>
      <c r="AS46" t="s">
        <v>219</v>
      </c>
      <c r="AT46">
        <v>0</v>
      </c>
      <c r="AU46">
        <v>0</v>
      </c>
      <c r="AV46" t="s">
        <v>220</v>
      </c>
      <c r="AW46" t="s">
        <v>221</v>
      </c>
      <c r="AX46">
        <v>2676</v>
      </c>
      <c r="AY46">
        <v>2676</v>
      </c>
      <c r="AZ46" t="s">
        <v>222</v>
      </c>
      <c r="BA46" t="s">
        <v>223</v>
      </c>
      <c r="BB46">
        <v>0</v>
      </c>
      <c r="BC46">
        <v>0</v>
      </c>
      <c r="BD46" t="s">
        <v>222</v>
      </c>
      <c r="BE46">
        <v>0</v>
      </c>
      <c r="BF46">
        <v>0</v>
      </c>
      <c r="BG46">
        <v>0</v>
      </c>
      <c r="BH46">
        <v>737.84</v>
      </c>
      <c r="BI46">
        <v>737.84</v>
      </c>
      <c r="BJ46" t="s">
        <v>214</v>
      </c>
      <c r="BK46">
        <v>11732.63</v>
      </c>
      <c r="BL46">
        <v>11732.63</v>
      </c>
      <c r="BM46" s="5" t="s">
        <v>222</v>
      </c>
      <c r="BN46" s="5">
        <v>0</v>
      </c>
      <c r="BO46" s="5">
        <v>0</v>
      </c>
      <c r="BP46" s="5" t="s">
        <v>222</v>
      </c>
      <c r="BQ46" s="5">
        <v>0</v>
      </c>
      <c r="BR46" s="5">
        <v>0</v>
      </c>
      <c r="BS46" s="5" t="s">
        <v>214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 t="s">
        <v>210</v>
      </c>
      <c r="CC46" s="5">
        <v>0</v>
      </c>
      <c r="CD46" s="5">
        <v>0</v>
      </c>
      <c r="CE46" s="5" t="s">
        <v>210</v>
      </c>
      <c r="CF46" s="5" t="s">
        <v>224</v>
      </c>
      <c r="CG46" s="5">
        <v>0</v>
      </c>
      <c r="CH46" s="5">
        <v>0</v>
      </c>
      <c r="CI46" s="5" t="s">
        <v>210</v>
      </c>
      <c r="CJ46" s="5" t="s">
        <v>225</v>
      </c>
      <c r="CK46" s="5" t="s">
        <v>222</v>
      </c>
      <c r="CL46" s="5" t="s">
        <v>226</v>
      </c>
      <c r="CM46" s="5" t="s">
        <v>227</v>
      </c>
      <c r="CN46" s="2">
        <v>44223</v>
      </c>
      <c r="CO46" s="2">
        <v>44196</v>
      </c>
      <c r="CP46" s="5" t="s">
        <v>228</v>
      </c>
    </row>
    <row r="47" spans="1:94" ht="15" x14ac:dyDescent="0.25">
      <c r="A47">
        <v>2020</v>
      </c>
      <c r="B47" s="2">
        <v>44105</v>
      </c>
      <c r="C47" s="2">
        <v>44196</v>
      </c>
      <c r="D47" s="3" t="s">
        <v>340</v>
      </c>
      <c r="E47">
        <v>5</v>
      </c>
      <c r="F47" t="s">
        <v>250</v>
      </c>
      <c r="G47" s="4" t="s">
        <v>250</v>
      </c>
      <c r="H47" t="s">
        <v>236</v>
      </c>
      <c r="I47" t="s">
        <v>332</v>
      </c>
      <c r="J47" t="s">
        <v>333</v>
      </c>
      <c r="K47" t="s">
        <v>281</v>
      </c>
      <c r="L47" s="3" t="s">
        <v>208</v>
      </c>
      <c r="M47" s="4">
        <v>4715.38</v>
      </c>
      <c r="N47" s="4">
        <v>4490.96</v>
      </c>
      <c r="O47" s="6" t="s">
        <v>240</v>
      </c>
      <c r="P47">
        <f>326.54*2+1875.88</f>
        <v>2528.96</v>
      </c>
      <c r="Q47">
        <v>2528.96</v>
      </c>
      <c r="R47" t="s">
        <v>241</v>
      </c>
      <c r="S47" t="s">
        <v>210</v>
      </c>
      <c r="T47" t="s">
        <v>210</v>
      </c>
      <c r="U47" t="s">
        <v>211</v>
      </c>
      <c r="V47">
        <v>2286.9899999999998</v>
      </c>
      <c r="W47">
        <v>2245.48</v>
      </c>
      <c r="X47" t="s">
        <v>212</v>
      </c>
      <c r="Y47" t="s">
        <v>213</v>
      </c>
      <c r="Z47">
        <v>0</v>
      </c>
      <c r="AA47">
        <v>0</v>
      </c>
      <c r="AB47" t="s">
        <v>214</v>
      </c>
      <c r="AC47" t="s">
        <v>215</v>
      </c>
      <c r="AD47">
        <v>0</v>
      </c>
      <c r="AE47">
        <v>0</v>
      </c>
      <c r="AF47" t="s">
        <v>210</v>
      </c>
      <c r="AG47" t="s">
        <v>216</v>
      </c>
      <c r="AH47">
        <v>0</v>
      </c>
      <c r="AI47">
        <v>0</v>
      </c>
      <c r="AJ47" t="s">
        <v>210</v>
      </c>
      <c r="AK47" t="s">
        <v>217</v>
      </c>
      <c r="AL47">
        <v>0</v>
      </c>
      <c r="AM47">
        <v>0</v>
      </c>
      <c r="AN47" t="s">
        <v>210</v>
      </c>
      <c r="AO47" t="s">
        <v>218</v>
      </c>
      <c r="AP47">
        <v>0</v>
      </c>
      <c r="AQ47">
        <v>0</v>
      </c>
      <c r="AR47" t="s">
        <v>210</v>
      </c>
      <c r="AS47" t="s">
        <v>219</v>
      </c>
      <c r="AT47">
        <v>0</v>
      </c>
      <c r="AU47">
        <v>0</v>
      </c>
      <c r="AV47" t="s">
        <v>220</v>
      </c>
      <c r="AW47" t="s">
        <v>221</v>
      </c>
      <c r="AX47">
        <v>2676</v>
      </c>
      <c r="AY47">
        <v>2676</v>
      </c>
      <c r="AZ47" t="s">
        <v>222</v>
      </c>
      <c r="BA47" t="s">
        <v>223</v>
      </c>
      <c r="BB47">
        <v>0</v>
      </c>
      <c r="BC47">
        <v>0</v>
      </c>
      <c r="BD47" t="s">
        <v>222</v>
      </c>
      <c r="BE47">
        <v>0</v>
      </c>
      <c r="BF47">
        <v>0</v>
      </c>
      <c r="BG47">
        <v>0</v>
      </c>
      <c r="BH47">
        <v>737.84</v>
      </c>
      <c r="BI47">
        <v>737.84</v>
      </c>
      <c r="BJ47" t="s">
        <v>214</v>
      </c>
      <c r="BK47">
        <v>11732.63</v>
      </c>
      <c r="BL47">
        <v>11732.63</v>
      </c>
      <c r="BM47" s="5" t="s">
        <v>222</v>
      </c>
      <c r="BN47" s="5">
        <v>0</v>
      </c>
      <c r="BO47" s="5">
        <v>0</v>
      </c>
      <c r="BP47" s="5" t="s">
        <v>222</v>
      </c>
      <c r="BQ47" s="5">
        <v>0</v>
      </c>
      <c r="BR47" s="5">
        <v>0</v>
      </c>
      <c r="BS47" s="5" t="s">
        <v>214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 t="s">
        <v>210</v>
      </c>
      <c r="CC47" s="5">
        <v>0</v>
      </c>
      <c r="CD47" s="5">
        <v>0</v>
      </c>
      <c r="CE47" s="5" t="s">
        <v>210</v>
      </c>
      <c r="CF47" s="5" t="s">
        <v>224</v>
      </c>
      <c r="CG47" s="5">
        <v>0</v>
      </c>
      <c r="CH47" s="5">
        <v>0</v>
      </c>
      <c r="CI47" s="5" t="s">
        <v>210</v>
      </c>
      <c r="CJ47" s="5" t="s">
        <v>225</v>
      </c>
      <c r="CK47" s="5" t="s">
        <v>222</v>
      </c>
      <c r="CL47" s="5" t="s">
        <v>226</v>
      </c>
      <c r="CM47" s="5" t="s">
        <v>227</v>
      </c>
      <c r="CN47" s="2">
        <v>44223</v>
      </c>
      <c r="CO47" s="2">
        <v>44196</v>
      </c>
      <c r="CP47" s="5" t="s">
        <v>228</v>
      </c>
    </row>
    <row r="48" spans="1:94" ht="15" x14ac:dyDescent="0.25">
      <c r="A48">
        <v>2020</v>
      </c>
      <c r="B48" s="2">
        <v>44105</v>
      </c>
      <c r="C48" s="2">
        <v>44196</v>
      </c>
      <c r="D48" s="3" t="s">
        <v>340</v>
      </c>
      <c r="E48">
        <v>5</v>
      </c>
      <c r="F48" t="s">
        <v>250</v>
      </c>
      <c r="G48" s="4" t="s">
        <v>250</v>
      </c>
      <c r="H48" t="s">
        <v>236</v>
      </c>
      <c r="I48" t="s">
        <v>334</v>
      </c>
      <c r="J48" t="s">
        <v>268</v>
      </c>
      <c r="K48" t="s">
        <v>269</v>
      </c>
      <c r="L48" s="3" t="s">
        <v>208</v>
      </c>
      <c r="M48" s="4">
        <v>4715.38</v>
      </c>
      <c r="N48" s="4">
        <v>4486.4399999999996</v>
      </c>
      <c r="O48" s="4" t="s">
        <v>260</v>
      </c>
      <c r="P48">
        <f>675.03+1023.52+326.54</f>
        <v>2025.09</v>
      </c>
      <c r="Q48">
        <v>2025.09</v>
      </c>
      <c r="R48" t="s">
        <v>241</v>
      </c>
      <c r="S48" t="s">
        <v>210</v>
      </c>
      <c r="T48" t="s">
        <v>210</v>
      </c>
      <c r="U48" t="s">
        <v>211</v>
      </c>
      <c r="V48">
        <v>2286.9899999999998</v>
      </c>
      <c r="W48">
        <v>2243.2199999999998</v>
      </c>
      <c r="X48" t="s">
        <v>212</v>
      </c>
      <c r="Y48" t="s">
        <v>213</v>
      </c>
      <c r="Z48">
        <v>0</v>
      </c>
      <c r="AA48">
        <v>0</v>
      </c>
      <c r="AB48" t="s">
        <v>214</v>
      </c>
      <c r="AC48" t="s">
        <v>215</v>
      </c>
      <c r="AD48">
        <v>0</v>
      </c>
      <c r="AE48">
        <v>0</v>
      </c>
      <c r="AF48" t="s">
        <v>210</v>
      </c>
      <c r="AG48" t="s">
        <v>216</v>
      </c>
      <c r="AH48">
        <v>0</v>
      </c>
      <c r="AI48">
        <v>0</v>
      </c>
      <c r="AJ48" t="s">
        <v>210</v>
      </c>
      <c r="AK48" t="s">
        <v>217</v>
      </c>
      <c r="AL48">
        <v>0</v>
      </c>
      <c r="AM48">
        <v>0</v>
      </c>
      <c r="AN48" t="s">
        <v>210</v>
      </c>
      <c r="AO48" t="s">
        <v>218</v>
      </c>
      <c r="AP48">
        <v>0</v>
      </c>
      <c r="AQ48">
        <v>0</v>
      </c>
      <c r="AR48" t="s">
        <v>210</v>
      </c>
      <c r="AS48" t="s">
        <v>219</v>
      </c>
      <c r="AT48">
        <v>0</v>
      </c>
      <c r="AU48">
        <v>0</v>
      </c>
      <c r="AV48" t="s">
        <v>220</v>
      </c>
      <c r="AW48" t="s">
        <v>221</v>
      </c>
      <c r="AX48">
        <v>2676</v>
      </c>
      <c r="AY48">
        <v>2676</v>
      </c>
      <c r="AZ48" t="s">
        <v>222</v>
      </c>
      <c r="BA48" t="s">
        <v>223</v>
      </c>
      <c r="BB48">
        <v>0</v>
      </c>
      <c r="BC48">
        <v>0</v>
      </c>
      <c r="BD48" t="s">
        <v>222</v>
      </c>
      <c r="BE48">
        <v>0</v>
      </c>
      <c r="BF48">
        <v>0</v>
      </c>
      <c r="BG48">
        <v>0</v>
      </c>
      <c r="BH48">
        <v>737.84</v>
      </c>
      <c r="BI48">
        <v>737.84</v>
      </c>
      <c r="BJ48" t="s">
        <v>214</v>
      </c>
      <c r="BK48">
        <v>11732.63</v>
      </c>
      <c r="BL48">
        <v>11732.63</v>
      </c>
      <c r="BM48" s="5" t="s">
        <v>222</v>
      </c>
      <c r="BN48" s="5">
        <v>0</v>
      </c>
      <c r="BO48" s="5">
        <v>0</v>
      </c>
      <c r="BP48" s="5" t="s">
        <v>222</v>
      </c>
      <c r="BQ48" s="5">
        <v>0</v>
      </c>
      <c r="BR48" s="5">
        <v>0</v>
      </c>
      <c r="BS48" s="5" t="s">
        <v>214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 t="s">
        <v>210</v>
      </c>
      <c r="CC48" s="5">
        <v>0</v>
      </c>
      <c r="CD48" s="5">
        <v>0</v>
      </c>
      <c r="CE48" s="5" t="s">
        <v>210</v>
      </c>
      <c r="CF48" s="5" t="s">
        <v>224</v>
      </c>
      <c r="CG48" s="5">
        <v>0</v>
      </c>
      <c r="CH48" s="5">
        <v>0</v>
      </c>
      <c r="CI48" s="5" t="s">
        <v>210</v>
      </c>
      <c r="CJ48" s="5" t="s">
        <v>225</v>
      </c>
      <c r="CK48" s="5" t="s">
        <v>222</v>
      </c>
      <c r="CL48" s="5" t="s">
        <v>226</v>
      </c>
      <c r="CM48" s="5" t="s">
        <v>227</v>
      </c>
      <c r="CN48" s="2">
        <v>44223</v>
      </c>
      <c r="CO48" s="2">
        <v>44196</v>
      </c>
      <c r="CP48" s="5" t="s">
        <v>228</v>
      </c>
    </row>
    <row r="49" spans="1:94" ht="15" x14ac:dyDescent="0.25">
      <c r="A49">
        <v>2020</v>
      </c>
      <c r="B49" s="2">
        <v>44105</v>
      </c>
      <c r="C49" s="2">
        <v>44196</v>
      </c>
      <c r="D49" s="3" t="s">
        <v>340</v>
      </c>
      <c r="E49">
        <v>5</v>
      </c>
      <c r="F49" t="s">
        <v>250</v>
      </c>
      <c r="G49" s="4" t="s">
        <v>250</v>
      </c>
      <c r="H49" t="s">
        <v>236</v>
      </c>
      <c r="I49" t="s">
        <v>335</v>
      </c>
      <c r="J49" t="s">
        <v>336</v>
      </c>
      <c r="K49" t="s">
        <v>238</v>
      </c>
      <c r="L49" s="3" t="s">
        <v>208</v>
      </c>
      <c r="M49" s="4">
        <v>4715.38</v>
      </c>
      <c r="N49" s="4">
        <v>4488.0600000000004</v>
      </c>
      <c r="O49" s="6" t="s">
        <v>240</v>
      </c>
      <c r="P49">
        <f>326.54*3</f>
        <v>979.62000000000012</v>
      </c>
      <c r="Q49">
        <v>979.62</v>
      </c>
      <c r="R49" t="s">
        <v>241</v>
      </c>
      <c r="S49" t="s">
        <v>210</v>
      </c>
      <c r="T49" t="s">
        <v>210</v>
      </c>
      <c r="U49" t="s">
        <v>211</v>
      </c>
      <c r="V49">
        <v>2286.9899999999998</v>
      </c>
      <c r="W49">
        <v>2244.0300000000002</v>
      </c>
      <c r="X49" t="s">
        <v>212</v>
      </c>
      <c r="Y49" t="s">
        <v>213</v>
      </c>
      <c r="Z49">
        <v>0</v>
      </c>
      <c r="AA49">
        <v>0</v>
      </c>
      <c r="AB49" t="s">
        <v>214</v>
      </c>
      <c r="AC49" t="s">
        <v>215</v>
      </c>
      <c r="AD49">
        <v>0</v>
      </c>
      <c r="AE49">
        <v>0</v>
      </c>
      <c r="AF49" t="s">
        <v>210</v>
      </c>
      <c r="AG49" t="s">
        <v>216</v>
      </c>
      <c r="AH49">
        <v>0</v>
      </c>
      <c r="AI49">
        <v>0</v>
      </c>
      <c r="AJ49" t="s">
        <v>210</v>
      </c>
      <c r="AK49" t="s">
        <v>217</v>
      </c>
      <c r="AL49">
        <v>0</v>
      </c>
      <c r="AM49">
        <v>0</v>
      </c>
      <c r="AN49" t="s">
        <v>210</v>
      </c>
      <c r="AO49" t="s">
        <v>218</v>
      </c>
      <c r="AP49">
        <v>0</v>
      </c>
      <c r="AQ49">
        <v>0</v>
      </c>
      <c r="AR49" t="s">
        <v>210</v>
      </c>
      <c r="AS49" t="s">
        <v>219</v>
      </c>
      <c r="AT49">
        <v>0</v>
      </c>
      <c r="AU49">
        <v>0</v>
      </c>
      <c r="AV49" t="s">
        <v>220</v>
      </c>
      <c r="AW49" t="s">
        <v>221</v>
      </c>
      <c r="AX49">
        <v>2676</v>
      </c>
      <c r="AY49">
        <v>2676</v>
      </c>
      <c r="AZ49" t="s">
        <v>222</v>
      </c>
      <c r="BA49" t="s">
        <v>223</v>
      </c>
      <c r="BB49">
        <v>0</v>
      </c>
      <c r="BC49">
        <v>0</v>
      </c>
      <c r="BD49" t="s">
        <v>222</v>
      </c>
      <c r="BE49">
        <v>0</v>
      </c>
      <c r="BF49">
        <v>0</v>
      </c>
      <c r="BG49">
        <v>0</v>
      </c>
      <c r="BH49">
        <v>737.84</v>
      </c>
      <c r="BI49">
        <v>737.84</v>
      </c>
      <c r="BJ49" t="s">
        <v>214</v>
      </c>
      <c r="BK49">
        <v>11732.63</v>
      </c>
      <c r="BL49">
        <v>11732.63</v>
      </c>
      <c r="BM49" s="5" t="s">
        <v>222</v>
      </c>
      <c r="BN49" s="5">
        <v>0</v>
      </c>
      <c r="BO49" s="5">
        <v>0</v>
      </c>
      <c r="BP49" s="5" t="s">
        <v>222</v>
      </c>
      <c r="BQ49" s="5">
        <v>0</v>
      </c>
      <c r="BR49" s="5">
        <v>0</v>
      </c>
      <c r="BS49" s="5" t="s">
        <v>214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 t="s">
        <v>210</v>
      </c>
      <c r="CC49" s="5">
        <v>0</v>
      </c>
      <c r="CD49" s="5">
        <v>0</v>
      </c>
      <c r="CE49" s="5" t="s">
        <v>210</v>
      </c>
      <c r="CF49" s="5" t="s">
        <v>224</v>
      </c>
      <c r="CG49" s="5">
        <v>0</v>
      </c>
      <c r="CH49" s="5">
        <v>0</v>
      </c>
      <c r="CI49" s="5" t="s">
        <v>210</v>
      </c>
      <c r="CJ49" s="5" t="s">
        <v>225</v>
      </c>
      <c r="CK49" s="5" t="s">
        <v>222</v>
      </c>
      <c r="CL49" s="5" t="s">
        <v>226</v>
      </c>
      <c r="CM49" s="5" t="s">
        <v>227</v>
      </c>
      <c r="CN49" s="2">
        <v>44223</v>
      </c>
      <c r="CO49" s="2">
        <v>44196</v>
      </c>
      <c r="CP49" s="5" t="s">
        <v>228</v>
      </c>
    </row>
    <row r="50" spans="1:94" ht="15" x14ac:dyDescent="0.25">
      <c r="A50">
        <v>2020</v>
      </c>
      <c r="B50" s="2">
        <v>44105</v>
      </c>
      <c r="C50" s="2">
        <v>44196</v>
      </c>
      <c r="D50" s="3" t="s">
        <v>340</v>
      </c>
      <c r="E50">
        <v>3</v>
      </c>
      <c r="F50" t="s">
        <v>337</v>
      </c>
      <c r="G50" s="4" t="s">
        <v>337</v>
      </c>
      <c r="H50" t="s">
        <v>283</v>
      </c>
      <c r="I50" t="s">
        <v>276</v>
      </c>
      <c r="J50" t="s">
        <v>338</v>
      </c>
      <c r="K50" t="s">
        <v>339</v>
      </c>
      <c r="L50" s="3" t="s">
        <v>208</v>
      </c>
      <c r="M50" s="4">
        <v>7007.88</v>
      </c>
      <c r="N50" s="4">
        <v>6138.4</v>
      </c>
      <c r="O50" s="6" t="s">
        <v>240</v>
      </c>
      <c r="P50">
        <f>326.54*3</f>
        <v>979.62000000000012</v>
      </c>
      <c r="Q50">
        <v>979.62</v>
      </c>
      <c r="R50" t="s">
        <v>241</v>
      </c>
      <c r="S50" t="s">
        <v>210</v>
      </c>
      <c r="T50" t="s">
        <v>210</v>
      </c>
      <c r="U50" t="s">
        <v>211</v>
      </c>
      <c r="V50">
        <v>3433.24</v>
      </c>
      <c r="W50">
        <v>3069.2</v>
      </c>
      <c r="X50" t="s">
        <v>212</v>
      </c>
      <c r="Y50" t="s">
        <v>213</v>
      </c>
      <c r="Z50">
        <v>0</v>
      </c>
      <c r="AA50">
        <v>0</v>
      </c>
      <c r="AB50" t="s">
        <v>214</v>
      </c>
      <c r="AC50" t="s">
        <v>215</v>
      </c>
      <c r="AD50">
        <v>0</v>
      </c>
      <c r="AE50">
        <v>0</v>
      </c>
      <c r="AF50" t="s">
        <v>210</v>
      </c>
      <c r="AG50" t="s">
        <v>216</v>
      </c>
      <c r="AH50">
        <v>0</v>
      </c>
      <c r="AI50">
        <v>0</v>
      </c>
      <c r="AJ50" t="s">
        <v>210</v>
      </c>
      <c r="AK50" t="s">
        <v>217</v>
      </c>
      <c r="AL50">
        <v>0</v>
      </c>
      <c r="AM50">
        <v>0</v>
      </c>
      <c r="AN50" t="s">
        <v>210</v>
      </c>
      <c r="AO50" t="s">
        <v>218</v>
      </c>
      <c r="AP50">
        <v>0</v>
      </c>
      <c r="AQ50">
        <v>0</v>
      </c>
      <c r="AR50" t="s">
        <v>210</v>
      </c>
      <c r="AS50" t="s">
        <v>219</v>
      </c>
      <c r="AT50">
        <v>0</v>
      </c>
      <c r="AU50">
        <v>0</v>
      </c>
      <c r="AV50" t="s">
        <v>220</v>
      </c>
      <c r="AW50" t="s">
        <v>221</v>
      </c>
      <c r="AX50">
        <v>2676</v>
      </c>
      <c r="AY50">
        <v>2676</v>
      </c>
      <c r="AZ50" t="s">
        <v>222</v>
      </c>
      <c r="BA50" t="s">
        <v>223</v>
      </c>
      <c r="BB50">
        <v>0</v>
      </c>
      <c r="BC50">
        <v>0</v>
      </c>
      <c r="BD50" t="s">
        <v>222</v>
      </c>
      <c r="BE50">
        <v>0</v>
      </c>
      <c r="BF50">
        <v>0</v>
      </c>
      <c r="BG50">
        <v>0</v>
      </c>
      <c r="BH50">
        <v>737.84</v>
      </c>
      <c r="BI50">
        <v>737.84</v>
      </c>
      <c r="BJ50" t="s">
        <v>214</v>
      </c>
      <c r="BK50">
        <v>15553.46</v>
      </c>
      <c r="BL50">
        <v>15553.46</v>
      </c>
      <c r="BM50" s="5" t="s">
        <v>222</v>
      </c>
      <c r="BN50" s="5">
        <v>0</v>
      </c>
      <c r="BO50" s="5">
        <v>0</v>
      </c>
      <c r="BP50" s="5" t="s">
        <v>222</v>
      </c>
      <c r="BQ50" s="5">
        <v>0</v>
      </c>
      <c r="BR50" s="5">
        <v>0</v>
      </c>
      <c r="BS50" s="5" t="s">
        <v>214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 t="s">
        <v>210</v>
      </c>
      <c r="CC50" s="5">
        <v>0</v>
      </c>
      <c r="CD50" s="5">
        <v>0</v>
      </c>
      <c r="CE50" s="5" t="s">
        <v>210</v>
      </c>
      <c r="CF50" s="5" t="s">
        <v>224</v>
      </c>
      <c r="CG50" s="5">
        <v>0</v>
      </c>
      <c r="CH50" s="5">
        <v>0</v>
      </c>
      <c r="CI50" s="5" t="s">
        <v>210</v>
      </c>
      <c r="CJ50" s="5" t="s">
        <v>225</v>
      </c>
      <c r="CK50" s="5" t="s">
        <v>222</v>
      </c>
      <c r="CL50" s="5" t="s">
        <v>226</v>
      </c>
      <c r="CM50" s="5" t="s">
        <v>227</v>
      </c>
      <c r="CN50" s="2">
        <v>44223</v>
      </c>
      <c r="CO50" s="2">
        <v>44196</v>
      </c>
      <c r="CP50" s="5" t="s">
        <v>228</v>
      </c>
    </row>
    <row r="51" spans="1:94" ht="15" x14ac:dyDescent="0.25">
      <c r="A51">
        <v>2020</v>
      </c>
      <c r="B51" s="2">
        <v>44105</v>
      </c>
      <c r="C51" s="2">
        <v>44196</v>
      </c>
      <c r="D51" s="3" t="s">
        <v>340</v>
      </c>
      <c r="E51">
        <v>5</v>
      </c>
      <c r="F51" t="s">
        <v>341</v>
      </c>
      <c r="G51" s="4" t="s">
        <v>341</v>
      </c>
      <c r="H51" t="s">
        <v>283</v>
      </c>
      <c r="I51" t="s">
        <v>342</v>
      </c>
      <c r="J51" t="s">
        <v>343</v>
      </c>
      <c r="K51" t="s">
        <v>344</v>
      </c>
      <c r="L51" s="3" t="s">
        <v>208</v>
      </c>
      <c r="M51" s="4">
        <v>15675.58</v>
      </c>
      <c r="N51" s="4">
        <v>12305.58</v>
      </c>
      <c r="O51" s="6" t="s">
        <v>345</v>
      </c>
      <c r="P51">
        <f>543.28*3</f>
        <v>1629.84</v>
      </c>
      <c r="Q51">
        <v>1629.84</v>
      </c>
      <c r="R51" t="s">
        <v>241</v>
      </c>
      <c r="S51" t="s">
        <v>210</v>
      </c>
      <c r="T51" t="s">
        <v>210</v>
      </c>
      <c r="U51" t="s">
        <v>211</v>
      </c>
      <c r="V51">
        <v>7728.54</v>
      </c>
      <c r="W51">
        <v>6152.79</v>
      </c>
      <c r="X51" t="s">
        <v>212</v>
      </c>
      <c r="Y51" t="s">
        <v>213</v>
      </c>
      <c r="Z51">
        <v>0</v>
      </c>
      <c r="AA51">
        <v>0</v>
      </c>
      <c r="AB51" t="s">
        <v>214</v>
      </c>
      <c r="AC51" t="s">
        <v>215</v>
      </c>
      <c r="AD51">
        <v>0</v>
      </c>
      <c r="AE51">
        <v>0</v>
      </c>
      <c r="AF51" t="s">
        <v>210</v>
      </c>
      <c r="AG51" t="s">
        <v>216</v>
      </c>
      <c r="AH51">
        <v>0</v>
      </c>
      <c r="AI51">
        <v>0</v>
      </c>
      <c r="AJ51" t="s">
        <v>210</v>
      </c>
      <c r="AK51" t="s">
        <v>217</v>
      </c>
      <c r="AL51">
        <v>0</v>
      </c>
      <c r="AM51">
        <v>0</v>
      </c>
      <c r="AN51" t="s">
        <v>210</v>
      </c>
      <c r="AO51" t="s">
        <v>218</v>
      </c>
      <c r="AP51">
        <v>0</v>
      </c>
      <c r="AQ51">
        <v>0</v>
      </c>
      <c r="AR51" t="s">
        <v>210</v>
      </c>
      <c r="AS51" t="s">
        <v>219</v>
      </c>
      <c r="AT51">
        <v>0</v>
      </c>
      <c r="AU51">
        <v>0</v>
      </c>
      <c r="AV51" t="s">
        <v>220</v>
      </c>
      <c r="AW51" t="s">
        <v>221</v>
      </c>
      <c r="AX51">
        <v>3995.1</v>
      </c>
      <c r="AY51">
        <v>3995.1</v>
      </c>
      <c r="AZ51" t="s">
        <v>222</v>
      </c>
      <c r="BA51" t="s">
        <v>223</v>
      </c>
      <c r="BB51">
        <v>0</v>
      </c>
      <c r="BC51">
        <v>0</v>
      </c>
      <c r="BD51" t="s">
        <v>222</v>
      </c>
      <c r="BE51">
        <v>0</v>
      </c>
      <c r="BF51">
        <v>0</v>
      </c>
      <c r="BG51">
        <v>0</v>
      </c>
      <c r="BH51">
        <v>1240.56</v>
      </c>
      <c r="BI51">
        <v>1240.56</v>
      </c>
      <c r="BJ51" t="s">
        <v>214</v>
      </c>
      <c r="BK51">
        <v>32638.91</v>
      </c>
      <c r="BL51">
        <v>32638.91</v>
      </c>
      <c r="BM51" s="5" t="s">
        <v>222</v>
      </c>
      <c r="BN51" s="5">
        <v>0</v>
      </c>
      <c r="BO51" s="5">
        <v>0</v>
      </c>
      <c r="BP51" s="5" t="s">
        <v>222</v>
      </c>
      <c r="BQ51" s="5">
        <v>0</v>
      </c>
      <c r="BR51" s="5">
        <v>0</v>
      </c>
      <c r="BS51" s="5" t="s">
        <v>214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 t="s">
        <v>210</v>
      </c>
      <c r="CC51" s="5">
        <v>0</v>
      </c>
      <c r="CD51" s="5">
        <v>0</v>
      </c>
      <c r="CE51" s="5" t="s">
        <v>210</v>
      </c>
      <c r="CF51" s="5" t="s">
        <v>224</v>
      </c>
      <c r="CG51" s="5">
        <v>0</v>
      </c>
      <c r="CH51" s="5">
        <v>0</v>
      </c>
      <c r="CI51" s="5" t="s">
        <v>210</v>
      </c>
      <c r="CJ51" s="5" t="s">
        <v>225</v>
      </c>
      <c r="CK51" s="5" t="s">
        <v>222</v>
      </c>
      <c r="CL51" s="5" t="s">
        <v>226</v>
      </c>
      <c r="CM51" s="5" t="s">
        <v>227</v>
      </c>
      <c r="CN51" s="2">
        <v>44223</v>
      </c>
      <c r="CO51" s="2">
        <v>44196</v>
      </c>
      <c r="CP51" s="5" t="s">
        <v>228</v>
      </c>
    </row>
    <row r="52" spans="1:94" ht="15" x14ac:dyDescent="0.25">
      <c r="A52">
        <v>2020</v>
      </c>
      <c r="B52" s="2">
        <v>44105</v>
      </c>
      <c r="C52" s="2">
        <v>44196</v>
      </c>
      <c r="D52" s="3" t="s">
        <v>340</v>
      </c>
      <c r="E52">
        <v>5</v>
      </c>
      <c r="F52" t="s">
        <v>250</v>
      </c>
      <c r="G52" s="4" t="s">
        <v>250</v>
      </c>
      <c r="H52" t="s">
        <v>236</v>
      </c>
      <c r="I52" t="s">
        <v>346</v>
      </c>
      <c r="J52" t="s">
        <v>347</v>
      </c>
      <c r="K52" t="s">
        <v>348</v>
      </c>
      <c r="L52" s="3" t="s">
        <v>208</v>
      </c>
      <c r="M52" s="4">
        <v>5577.88</v>
      </c>
      <c r="N52" s="4">
        <v>5001.66</v>
      </c>
      <c r="O52" s="4" t="s">
        <v>260</v>
      </c>
      <c r="P52">
        <f>3619.37+3581.83+2021.16</f>
        <v>9222.36</v>
      </c>
      <c r="Q52">
        <v>9222.36</v>
      </c>
      <c r="R52" t="s">
        <v>241</v>
      </c>
      <c r="S52" t="s">
        <v>210</v>
      </c>
      <c r="T52" t="s">
        <v>210</v>
      </c>
      <c r="U52" t="s">
        <v>211</v>
      </c>
      <c r="V52">
        <v>2718.24</v>
      </c>
      <c r="W52">
        <v>2500.83</v>
      </c>
      <c r="X52" t="s">
        <v>212</v>
      </c>
      <c r="Y52" t="s">
        <v>213</v>
      </c>
      <c r="Z52">
        <v>0</v>
      </c>
      <c r="AA52">
        <v>0</v>
      </c>
      <c r="AB52" t="s">
        <v>214</v>
      </c>
      <c r="AC52" t="s">
        <v>215</v>
      </c>
      <c r="AD52">
        <v>0</v>
      </c>
      <c r="AE52">
        <v>0</v>
      </c>
      <c r="AF52" t="s">
        <v>210</v>
      </c>
      <c r="AG52" t="s">
        <v>216</v>
      </c>
      <c r="AH52">
        <v>0</v>
      </c>
      <c r="AI52">
        <v>0</v>
      </c>
      <c r="AJ52" t="s">
        <v>210</v>
      </c>
      <c r="AK52" t="s">
        <v>217</v>
      </c>
      <c r="AL52">
        <v>0</v>
      </c>
      <c r="AM52">
        <v>0</v>
      </c>
      <c r="AN52" t="s">
        <v>210</v>
      </c>
      <c r="AO52" t="s">
        <v>218</v>
      </c>
      <c r="AP52">
        <v>0</v>
      </c>
      <c r="AQ52">
        <v>0</v>
      </c>
      <c r="AR52" t="s">
        <v>210</v>
      </c>
      <c r="AS52" t="s">
        <v>219</v>
      </c>
      <c r="AT52">
        <v>0</v>
      </c>
      <c r="AU52">
        <v>0</v>
      </c>
      <c r="AV52" t="s">
        <v>220</v>
      </c>
      <c r="AW52" t="s">
        <v>221</v>
      </c>
      <c r="AX52">
        <v>1813.25</v>
      </c>
      <c r="AY52">
        <v>1813.25</v>
      </c>
      <c r="AZ52" t="s">
        <v>222</v>
      </c>
      <c r="BA52" t="s">
        <v>223</v>
      </c>
      <c r="BB52">
        <v>0</v>
      </c>
      <c r="BC52">
        <v>0</v>
      </c>
      <c r="BD52" t="s">
        <v>222</v>
      </c>
      <c r="BE52">
        <v>0</v>
      </c>
      <c r="BF52">
        <v>0</v>
      </c>
      <c r="BG52">
        <v>0</v>
      </c>
      <c r="BH52">
        <v>737.84</v>
      </c>
      <c r="BI52">
        <v>737.84</v>
      </c>
      <c r="BJ52" t="s">
        <v>214</v>
      </c>
      <c r="BK52">
        <v>11478.88</v>
      </c>
      <c r="BL52">
        <v>11478.88</v>
      </c>
      <c r="BM52" s="5" t="s">
        <v>222</v>
      </c>
      <c r="BN52" s="5">
        <v>0</v>
      </c>
      <c r="BO52" s="5">
        <v>0</v>
      </c>
      <c r="BP52" s="5" t="s">
        <v>222</v>
      </c>
      <c r="BQ52" s="5">
        <v>0</v>
      </c>
      <c r="BR52" s="5">
        <v>0</v>
      </c>
      <c r="BS52" s="5" t="s">
        <v>214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 t="s">
        <v>210</v>
      </c>
      <c r="CC52" s="5">
        <v>0</v>
      </c>
      <c r="CD52" s="5">
        <v>0</v>
      </c>
      <c r="CE52" s="5" t="s">
        <v>210</v>
      </c>
      <c r="CF52" s="5" t="s">
        <v>224</v>
      </c>
      <c r="CG52" s="5">
        <v>0</v>
      </c>
      <c r="CH52" s="5">
        <v>0</v>
      </c>
      <c r="CI52" s="5" t="s">
        <v>210</v>
      </c>
      <c r="CJ52" s="5" t="s">
        <v>225</v>
      </c>
      <c r="CK52" s="5" t="s">
        <v>222</v>
      </c>
      <c r="CL52" s="5" t="s">
        <v>226</v>
      </c>
      <c r="CM52" s="5" t="s">
        <v>227</v>
      </c>
      <c r="CN52" s="2">
        <v>44223</v>
      </c>
      <c r="CO52" s="2">
        <v>44196</v>
      </c>
      <c r="CP52" s="5" t="s">
        <v>228</v>
      </c>
    </row>
    <row r="53" spans="1:94" ht="15" x14ac:dyDescent="0.25">
      <c r="A53">
        <v>2020</v>
      </c>
      <c r="B53" s="2">
        <v>44105</v>
      </c>
      <c r="C53" s="2">
        <v>44196</v>
      </c>
      <c r="D53" s="3" t="s">
        <v>340</v>
      </c>
      <c r="E53">
        <v>5</v>
      </c>
      <c r="F53" t="s">
        <v>341</v>
      </c>
      <c r="G53" s="4" t="s">
        <v>341</v>
      </c>
      <c r="H53" t="s">
        <v>283</v>
      </c>
      <c r="I53" t="s">
        <v>349</v>
      </c>
      <c r="J53" t="s">
        <v>350</v>
      </c>
      <c r="K53" t="s">
        <v>348</v>
      </c>
      <c r="L53" s="3" t="s">
        <v>208</v>
      </c>
      <c r="M53" s="4">
        <v>6758.08</v>
      </c>
      <c r="N53" s="4">
        <v>5740.92</v>
      </c>
      <c r="O53" s="6" t="s">
        <v>240</v>
      </c>
      <c r="P53">
        <f>399.99*3</f>
        <v>1199.97</v>
      </c>
      <c r="Q53">
        <v>1199.97</v>
      </c>
      <c r="R53" t="s">
        <v>241</v>
      </c>
      <c r="S53" t="s">
        <v>210</v>
      </c>
      <c r="T53" t="s">
        <v>210</v>
      </c>
      <c r="U53" t="s">
        <v>211</v>
      </c>
      <c r="V53">
        <v>3285.99</v>
      </c>
      <c r="W53">
        <v>2870.46</v>
      </c>
      <c r="X53" t="s">
        <v>212</v>
      </c>
      <c r="Y53" t="s">
        <v>213</v>
      </c>
      <c r="Z53">
        <v>0</v>
      </c>
      <c r="AA53">
        <v>0</v>
      </c>
      <c r="AB53" t="s">
        <v>214</v>
      </c>
      <c r="AC53" t="s">
        <v>215</v>
      </c>
      <c r="AD53">
        <v>0</v>
      </c>
      <c r="AE53">
        <v>0</v>
      </c>
      <c r="AF53" t="s">
        <v>210</v>
      </c>
      <c r="AG53" t="s">
        <v>216</v>
      </c>
      <c r="AH53">
        <v>0</v>
      </c>
      <c r="AI53">
        <v>0</v>
      </c>
      <c r="AJ53" t="s">
        <v>210</v>
      </c>
      <c r="AK53" t="s">
        <v>217</v>
      </c>
      <c r="AL53">
        <v>0</v>
      </c>
      <c r="AM53">
        <v>0</v>
      </c>
      <c r="AN53" t="s">
        <v>210</v>
      </c>
      <c r="AO53" t="s">
        <v>218</v>
      </c>
      <c r="AP53">
        <v>0</v>
      </c>
      <c r="AQ53">
        <v>0</v>
      </c>
      <c r="AR53" t="s">
        <v>210</v>
      </c>
      <c r="AS53" t="s">
        <v>219</v>
      </c>
      <c r="AT53">
        <v>0</v>
      </c>
      <c r="AU53">
        <v>0</v>
      </c>
      <c r="AV53" t="s">
        <v>220</v>
      </c>
      <c r="AW53" t="s">
        <v>221</v>
      </c>
      <c r="AX53">
        <v>2704.62</v>
      </c>
      <c r="AY53">
        <v>2704.62</v>
      </c>
      <c r="AZ53" t="s">
        <v>222</v>
      </c>
      <c r="BA53" t="s">
        <v>223</v>
      </c>
      <c r="BB53">
        <v>0</v>
      </c>
      <c r="BC53">
        <v>0</v>
      </c>
      <c r="BD53" t="s">
        <v>222</v>
      </c>
      <c r="BE53">
        <v>0</v>
      </c>
      <c r="BF53">
        <v>0</v>
      </c>
      <c r="BG53">
        <v>0</v>
      </c>
      <c r="BH53">
        <v>1100.56</v>
      </c>
      <c r="BI53">
        <v>1100.56</v>
      </c>
      <c r="BJ53" t="s">
        <v>214</v>
      </c>
      <c r="BK53">
        <v>14853.03</v>
      </c>
      <c r="BL53">
        <v>14853.03</v>
      </c>
      <c r="BM53" s="5" t="s">
        <v>222</v>
      </c>
      <c r="BN53" s="5">
        <v>0</v>
      </c>
      <c r="BO53" s="5">
        <v>0</v>
      </c>
      <c r="BP53" s="5" t="s">
        <v>222</v>
      </c>
      <c r="BQ53" s="5">
        <v>0</v>
      </c>
      <c r="BR53" s="5">
        <v>0</v>
      </c>
      <c r="BS53" s="5" t="s">
        <v>214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 t="s">
        <v>210</v>
      </c>
      <c r="CC53" s="5">
        <v>0</v>
      </c>
      <c r="CD53" s="5">
        <v>0</v>
      </c>
      <c r="CE53" s="5" t="s">
        <v>210</v>
      </c>
      <c r="CF53" s="5" t="s">
        <v>224</v>
      </c>
      <c r="CG53" s="5">
        <v>0</v>
      </c>
      <c r="CH53" s="5">
        <v>0</v>
      </c>
      <c r="CI53" s="5" t="s">
        <v>210</v>
      </c>
      <c r="CJ53" s="5" t="s">
        <v>225</v>
      </c>
      <c r="CK53" s="5" t="s">
        <v>222</v>
      </c>
      <c r="CL53" s="5" t="s">
        <v>226</v>
      </c>
      <c r="CM53" s="5" t="s">
        <v>227</v>
      </c>
      <c r="CN53" s="2">
        <v>44223</v>
      </c>
      <c r="CO53" s="2">
        <v>44196</v>
      </c>
      <c r="CP53" s="5" t="s">
        <v>228</v>
      </c>
    </row>
    <row r="54" spans="1:94" ht="15" x14ac:dyDescent="0.25">
      <c r="A54">
        <v>2020</v>
      </c>
      <c r="B54" s="2">
        <v>44105</v>
      </c>
      <c r="C54" s="2">
        <v>44196</v>
      </c>
      <c r="D54" s="3" t="s">
        <v>340</v>
      </c>
      <c r="E54">
        <v>5</v>
      </c>
      <c r="F54" t="s">
        <v>351</v>
      </c>
      <c r="G54" s="4" t="s">
        <v>250</v>
      </c>
      <c r="H54" t="s">
        <v>236</v>
      </c>
      <c r="I54" t="s">
        <v>352</v>
      </c>
      <c r="J54" t="s">
        <v>353</v>
      </c>
      <c r="K54" t="s">
        <v>354</v>
      </c>
      <c r="L54" s="3" t="s">
        <v>208</v>
      </c>
      <c r="M54" s="4">
        <v>5968.08</v>
      </c>
      <c r="N54" s="4">
        <v>5418.3</v>
      </c>
      <c r="O54" s="4" t="s">
        <v>260</v>
      </c>
      <c r="P54">
        <f>4222.72+3782.21+2023.51</f>
        <v>10028.44</v>
      </c>
      <c r="Q54">
        <v>10028.44</v>
      </c>
      <c r="R54" t="s">
        <v>241</v>
      </c>
      <c r="S54" t="s">
        <v>210</v>
      </c>
      <c r="T54" t="s">
        <v>210</v>
      </c>
      <c r="U54" t="s">
        <v>211</v>
      </c>
      <c r="V54">
        <v>2984.04</v>
      </c>
      <c r="W54">
        <v>2709.15</v>
      </c>
      <c r="X54" t="s">
        <v>212</v>
      </c>
      <c r="Y54" t="s">
        <v>213</v>
      </c>
      <c r="Z54">
        <v>0</v>
      </c>
      <c r="AA54">
        <v>0</v>
      </c>
      <c r="AB54" t="s">
        <v>214</v>
      </c>
      <c r="AC54" t="s">
        <v>215</v>
      </c>
      <c r="AD54">
        <v>0</v>
      </c>
      <c r="AE54">
        <v>0</v>
      </c>
      <c r="AF54" t="s">
        <v>210</v>
      </c>
      <c r="AG54" t="s">
        <v>216</v>
      </c>
      <c r="AH54">
        <v>0</v>
      </c>
      <c r="AI54">
        <v>0</v>
      </c>
      <c r="AJ54" t="s">
        <v>210</v>
      </c>
      <c r="AK54" t="s">
        <v>217</v>
      </c>
      <c r="AL54">
        <v>0</v>
      </c>
      <c r="AM54">
        <v>0</v>
      </c>
      <c r="AN54" t="s">
        <v>210</v>
      </c>
      <c r="AO54" t="s">
        <v>218</v>
      </c>
      <c r="AP54">
        <v>0</v>
      </c>
      <c r="AQ54">
        <v>0</v>
      </c>
      <c r="AR54" t="s">
        <v>210</v>
      </c>
      <c r="AS54" t="s">
        <v>219</v>
      </c>
      <c r="AT54">
        <v>0</v>
      </c>
      <c r="AU54">
        <v>0</v>
      </c>
      <c r="AV54" t="s">
        <v>220</v>
      </c>
      <c r="AW54" t="s">
        <v>221</v>
      </c>
      <c r="AX54">
        <v>1068.76</v>
      </c>
      <c r="AY54">
        <v>1068.76</v>
      </c>
      <c r="AZ54" t="s">
        <v>222</v>
      </c>
      <c r="BA54" t="s">
        <v>223</v>
      </c>
      <c r="BB54">
        <v>0</v>
      </c>
      <c r="BC54">
        <v>0</v>
      </c>
      <c r="BD54" t="s">
        <v>222</v>
      </c>
      <c r="BE54">
        <v>0</v>
      </c>
      <c r="BF54">
        <v>0</v>
      </c>
      <c r="BG54">
        <v>0</v>
      </c>
      <c r="BH54">
        <v>1010.84</v>
      </c>
      <c r="BI54">
        <v>1010.84</v>
      </c>
      <c r="BJ54" t="s">
        <v>214</v>
      </c>
      <c r="BK54">
        <v>7260.88</v>
      </c>
      <c r="BL54">
        <v>7260.88</v>
      </c>
      <c r="BM54" s="5" t="s">
        <v>222</v>
      </c>
      <c r="BN54" s="5">
        <v>0</v>
      </c>
      <c r="BO54" s="5">
        <v>0</v>
      </c>
      <c r="BP54" s="5" t="s">
        <v>222</v>
      </c>
      <c r="BQ54" s="5">
        <v>0</v>
      </c>
      <c r="BR54" s="5">
        <v>0</v>
      </c>
      <c r="BS54" s="5" t="s">
        <v>214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 t="s">
        <v>210</v>
      </c>
      <c r="CC54" s="5">
        <v>0</v>
      </c>
      <c r="CD54" s="5">
        <v>0</v>
      </c>
      <c r="CE54" s="5" t="s">
        <v>210</v>
      </c>
      <c r="CF54" s="5" t="s">
        <v>224</v>
      </c>
      <c r="CG54" s="5">
        <v>0</v>
      </c>
      <c r="CH54" s="5">
        <v>0</v>
      </c>
      <c r="CI54" s="5" t="s">
        <v>210</v>
      </c>
      <c r="CJ54" s="5" t="s">
        <v>225</v>
      </c>
      <c r="CK54" s="5" t="s">
        <v>222</v>
      </c>
      <c r="CL54" s="5" t="s">
        <v>226</v>
      </c>
      <c r="CM54" s="5" t="s">
        <v>227</v>
      </c>
      <c r="CN54" s="2">
        <v>44223</v>
      </c>
      <c r="CO54" s="2">
        <v>44196</v>
      </c>
      <c r="CP54" s="5" t="s">
        <v>228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5:D201">
      <formula1>Hidden_13</formula1>
      <formula2>0</formula2>
    </dataValidation>
    <dataValidation type="list" allowBlank="1" showErrorMessage="1" sqref="L55:L201">
      <formula1>Hidden_211</formula1>
      <formula2>0</formula2>
    </dataValidation>
    <dataValidation type="list" allowBlank="1" showErrorMessage="1" sqref="D8:D54">
      <formula1>Hidden_13</formula1>
      <formula2>0</formula2>
    </dataValidation>
    <dataValidation type="list" allowBlank="1" showErrorMessage="1" sqref="L8:L54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>
      <selection activeCellId="1" sqref="A8:CP54 A1"/>
    </sheetView>
  </sheetViews>
  <sheetFormatPr baseColWidth="10" defaultColWidth="10.7109375" defaultRowHeight="12.75" x14ac:dyDescent="0.2"/>
  <sheetData>
    <row r="1" spans="1:1" x14ac:dyDescent="0.2">
      <c r="A1" t="s">
        <v>355</v>
      </c>
    </row>
    <row r="2" spans="1:1" x14ac:dyDescent="0.2">
      <c r="A2" t="s">
        <v>340</v>
      </c>
    </row>
    <row r="3" spans="1:1" x14ac:dyDescent="0.2">
      <c r="A3" t="s">
        <v>356</v>
      </c>
    </row>
    <row r="4" spans="1:1" x14ac:dyDescent="0.2">
      <c r="A4" t="s">
        <v>357</v>
      </c>
    </row>
    <row r="5" spans="1:1" x14ac:dyDescent="0.2">
      <c r="A5" t="s">
        <v>358</v>
      </c>
    </row>
    <row r="6" spans="1:1" x14ac:dyDescent="0.2">
      <c r="A6" t="s">
        <v>359</v>
      </c>
    </row>
    <row r="7" spans="1:1" x14ac:dyDescent="0.2">
      <c r="A7" t="s">
        <v>360</v>
      </c>
    </row>
    <row r="8" spans="1:1" x14ac:dyDescent="0.2">
      <c r="A8" t="s">
        <v>361</v>
      </c>
    </row>
    <row r="9" spans="1:1" x14ac:dyDescent="0.2">
      <c r="A9" t="s">
        <v>362</v>
      </c>
    </row>
    <row r="10" spans="1:1" x14ac:dyDescent="0.2">
      <c r="A10" t="s">
        <v>363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A8:CP54 A1"/>
    </sheetView>
  </sheetViews>
  <sheetFormatPr baseColWidth="10" defaultColWidth="10.7109375" defaultRowHeight="12.75" x14ac:dyDescent="0.2"/>
  <sheetData>
    <row r="1" spans="1:1" x14ac:dyDescent="0.2">
      <c r="A1" t="s">
        <v>266</v>
      </c>
    </row>
    <row r="2" spans="1:1" x14ac:dyDescent="0.2">
      <c r="A2" t="s">
        <v>208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jkl</cp:lastModifiedBy>
  <cp:revision>1</cp:revision>
  <dcterms:created xsi:type="dcterms:W3CDTF">2021-02-02T21:06:04Z</dcterms:created>
  <dcterms:modified xsi:type="dcterms:W3CDTF">2021-02-11T12:02:56Z</dcterms:modified>
  <dc:language>es-MX</dc:language>
</cp:coreProperties>
</file>