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TRANSPARENCIA\2022\FORMATOS VALIDADO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D7" i="5" l="1"/>
  <c r="D9" i="5"/>
  <c r="D6" i="5"/>
  <c r="AA12" i="1"/>
  <c r="AA11" i="1"/>
  <c r="AA10" i="1"/>
  <c r="AA9" i="1"/>
  <c r="AA8" i="1"/>
</calcChain>
</file>

<file path=xl/sharedStrings.xml><?xml version="1.0" encoding="utf-8"?>
<sst xmlns="http://schemas.openxmlformats.org/spreadsheetml/2006/main" count="279" uniqueCount="170">
  <si>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</si>
  <si>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</si>
  <si>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</si>
  <si>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</si>
  <si>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</si>
  <si>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</si>
  <si>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</si>
  <si>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</si>
  <si>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</si>
  <si>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</si>
  <si>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</si>
  <si>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</si>
  <si>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</si>
  <si>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</si>
  <si>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</si>
  <si>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</si>
  <si>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</si>
  <si>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</si>
  <si>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</si>
  <si>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</si>
  <si>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</si>
  <si>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</si>
  <si>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</si>
  <si>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</si>
  <si>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</si>
  <si>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</si>
  <si>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</si>
  <si>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</si>
  <si>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</si>
  <si>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</si>
  <si>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</si>
  <si>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</si>
  <si>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</si>
  <si>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</si>
  <si>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</si>
  <si>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</si>
  <si>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</si>
  <si>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</si>
  <si>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</si>
  <si>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</si>
  <si>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</si>
  <si>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</si>
  <si>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</si>
  <si>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</si>
  <si>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</si>
  <si>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</si>
  <si>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</si>
  <si>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</si>
  <si>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</si>
  <si>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</si>
  <si>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</si>
  <si>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</si>
  <si>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</si>
  <si>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</si>
  <si>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</si>
  <si>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</si>
  <si>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</si>
  <si>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</si>
  <si>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</si>
  <si>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</si>
  <si>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</si>
  <si>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</si>
  <si>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</si>
  <si>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</si>
  <si>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</si>
  <si>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</si>
  <si>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</si>
  <si>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</si>
  <si>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</si>
  <si>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</si>
  <si>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</si>
  <si>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</si>
  <si>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</si>
  <si>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</si>
  <si>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</si>
  <si>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</si>
  <si>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</si>
  <si>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</si>
  <si>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</si>
  <si>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</si>
  <si>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</si>
  <si>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</si>
  <si>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</si>
  <si>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</si>
  <si>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</si>
  <si>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</si>
  <si>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</si>
  <si>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</si>
  <si>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</si>
  <si>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</si>
  <si>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</si>
  <si>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</si>
  <si>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</si>
  <si>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</si>
  <si>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</si>
  <si>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</si>
  <si>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</si>
  <si>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</si>
  <si>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</si>
  <si>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</si>
  <si>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</si>
  <si>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</si>
  <si>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</si>
  <si>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</si>
  <si>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</si>
  <si>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</si>
  <si>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</si>
  <si>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</si>
  <si>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</si>
  <si>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</si>
  <si>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</si>
  <si>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</si>
  <si>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</si>
  <si>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</si>
  <si>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</si>
  <si>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</si>
  <si>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</si>
  <si>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5.1.1.3.7.05.01</t>
  </si>
  <si>
    <t>5.1.1.3.7.05.02</t>
  </si>
  <si>
    <t>CASETAS Y PEAJE</t>
  </si>
  <si>
    <t>Oficina Comercial y Administrativa</t>
  </si>
  <si>
    <t>OFICINA CENTRALES</t>
  </si>
  <si>
    <t>http://187.174.252.244/caev/pdfs/Fraccion%20I/estatal/manuales/4.%20MANUALVIATICO_CAEV.pdf</t>
  </si>
  <si>
    <t>ABEL</t>
  </si>
  <si>
    <t>RODRIGUEZ</t>
  </si>
  <si>
    <t>GONZALEZ</t>
  </si>
  <si>
    <t>5.1.1.3.7.05.03</t>
  </si>
  <si>
    <t>5.1.1.3.7.05.08</t>
  </si>
  <si>
    <t>5.1.1.3.7.05.10</t>
  </si>
  <si>
    <t>5.1.1.3.7.05.11</t>
  </si>
  <si>
    <t>COMIDAS</t>
  </si>
  <si>
    <t>Jefe de Oficina Operadora de agua</t>
  </si>
  <si>
    <t>Jefe  de la Oficina  Comercial y Administrativa</t>
  </si>
  <si>
    <t>Seccion de Operación y Mantenimiento</t>
  </si>
  <si>
    <t>Jefe de LA Seccion de Operación y Mantenimiento</t>
  </si>
  <si>
    <t>YADIRA</t>
  </si>
  <si>
    <t>AIDE</t>
  </si>
  <si>
    <t>FLORES</t>
  </si>
  <si>
    <t>REUNION DE TRABAJO</t>
  </si>
  <si>
    <t>COMBUSTIBLE</t>
  </si>
  <si>
    <t>HOTEL</t>
  </si>
  <si>
    <t>Oficina operadora de yanga, Informe correspondiente al Primer Trimestre del 2022.</t>
  </si>
  <si>
    <t>seccion de recursos materiales</t>
  </si>
  <si>
    <t>auxiliar administrativo</t>
  </si>
  <si>
    <t>FELIX</t>
  </si>
  <si>
    <t xml:space="preserve">MARTINEZ </t>
  </si>
  <si>
    <t>HERNANDEZ</t>
  </si>
  <si>
    <t>ROSENDA</t>
  </si>
  <si>
    <t>AMADOR</t>
  </si>
  <si>
    <t>ROSAS</t>
  </si>
  <si>
    <t>5.1.1.3.7.05.16</t>
  </si>
  <si>
    <t>5.1.1.3.7.05.17</t>
  </si>
  <si>
    <t>5.1.1.3.7.05.18</t>
  </si>
  <si>
    <t>5.1.1.3.7.05.19</t>
  </si>
  <si>
    <t>5.1.1.3.7.05.20</t>
  </si>
  <si>
    <t>TRASPORTE</t>
  </si>
  <si>
    <t>HOTEL Y ALIMENTOS</t>
  </si>
  <si>
    <t>5.1.1.3.7.05.21</t>
  </si>
  <si>
    <t>jefe de recursos materiales</t>
  </si>
  <si>
    <t>https://drive.google.com/file/d/1pzlW4Gf4THnvFtzpYQTB41-HDUtPa7vV/view?usp=sharing</t>
  </si>
  <si>
    <t>https://drive.google.com/file/d/1z5-5-6kInDO1plfJ1p81UdQh18KRi5XF/view?usp=sharing</t>
  </si>
  <si>
    <t>https://drive.google.com/file/d/1Rcmkzu6bZLfVEg61uufucrsbact4mmfg/view?usp=sharing</t>
  </si>
  <si>
    <t>https://drive.google.com/file/d/1j7oMxLatgRUJmVKQ_bKmq1_dft1_oyQP/view?usp=sharing</t>
  </si>
  <si>
    <t>https://drive.google.com/file/d/1KpKgZCY1YbzT4O_1E_cQApptMHI9odUq/view?usp=sharing</t>
  </si>
  <si>
    <t>https://drive.google.com/file/d/1DulgFWZAJca5uty-V1EfTj5sx8CW4d0X/view?usp=sharing</t>
  </si>
  <si>
    <t>https://drive.google.com/file/d/14JZ3_WZFKpyvyCAuUyAk4BcOrs0xKwKg/view?usp=sharing</t>
  </si>
  <si>
    <t>https://drive.google.com/file/d/1OzYHFfQWdvkEou9mRO0814mRm0WLTXPz/view?usp=sharing</t>
  </si>
  <si>
    <t>https://drive.google.com/file/d/1-ZeqGMpBgZSSZEVP_Dh0hqu8WWvL0KWN/view?usp=sharing</t>
  </si>
  <si>
    <t>https://drive.google.com/file/d/1K9o4iO8UWLGJ2jtno7EnLvtiJB8rzrZ2/view?usp=sharing</t>
  </si>
  <si>
    <t>Oficina operadora de yanga, Informe correspondiente al Primer Trimestre del 2022. ESTA COMISION SE AUTORIZO POR EL DIA 16 DE FEBRERO SIN EMBARGO POR INSTRUCCIÓN TUVIMOS QUE QUEDARNOS EN LA CD. DE XALAPA A PERNOCTAR DEL 16-17 PARA PRESENTARNOS EN CENTRALES EL 17, MOTIVO POR EL CUAL SE AGREGA COMPROBACION QUE FUE REEMBOLSADA CON POSTERIORIDAD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</si>
</sst>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vertical="center"/>
    </xf>
    <xf numFmtId="0" fontId="0" fillId="0" borderId="0" xfId="0" applyAlignment="1" applyProtection="1">
      <alignment vertical="center"/>
    </xf>
    <xf numFmtId="0" fontId="0" fillId="3" borderId="0" xfId="0" applyFont="1" applyFill="1" applyBorder="1" applyAlignment="1" applyProtection="1">
      <alignment vertical="center"/>
    </xf>
    <xf numFmtId="0" fontId="0" fillId="0" borderId="0" xfId="0" applyFont="1" applyAlignment="1" applyProtection="1">
      <alignment vertical="center"/>
    </xf>
    <xf numFmtId="0" fontId="0" fillId="3" borderId="0" xfId="1" applyFont="1" applyAlignment="1" applyProtection="1">
      <alignment vertical="center"/>
    </xf>
    <xf numFmtId="14" fontId="0" fillId="3" borderId="0" xfId="1" applyNumberFormat="1" applyFont="1" applyAlignment="1" applyProtection="1">
      <alignment horizontal="center" vertical="center"/>
    </xf>
    <xf numFmtId="0" fontId="4" fillId="0" borderId="0" xfId="2"/>
    <xf numFmtId="0" fontId="0" fillId="5" borderId="0" xfId="0" applyFill="1"/>
    <xf numFmtId="0" fontId="0" fillId="0" borderId="0" xfId="0" applyFill="1"/>
    <xf numFmtId="0" fontId="4" fillId="0" borderId="0" xfId="2" applyProtection="1"/>
    <xf numFmtId="0" fontId="0" fillId="0" borderId="0" xfId="0" applyAlignment="1">
      <alignment horizontal="center" vertical="center"/>
    </xf>
    <xf numFmtId="0" fontId="0" fillId="3" borderId="0" xfId="0" applyFill="1" applyBorder="1"/>
    <xf numFmtId="0" fontId="0" fillId="3" borderId="0" xfId="0" applyFill="1" applyBorder="1" applyAlignment="1">
      <alignment horizontal="center"/>
    </xf>
    <xf numFmtId="0" fontId="0" fillId="3" borderId="0" xfId="1" applyFont="1" applyBorder="1" applyAlignment="1" applyProtection="1">
      <alignment vertical="center"/>
    </xf>
    <xf numFmtId="0" fontId="0" fillId="5" borderId="0" xfId="0" applyFill="1" applyBorder="1"/>
    <xf numFmtId="0" fontId="0" fillId="5" borderId="0" xfId="0" applyFill="1" applyAlignment="1">
      <alignment horizontal="center"/>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colors>
    <mruColors>
      <color rgb="FFFF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cmkzu6bZLfVEg61uufucrsbact4mmfg/view?usp=sharing" TargetMode="External"/><Relationship Id="rId3" Type="http://schemas.openxmlformats.org/officeDocument/2006/relationships/hyperlink" Target="http://187.174.252.244/caev/pdfs/Fraccion%20I/estatal/manuales/4.%20MANUALVIATICO_CAEV.pdf" TargetMode="External"/><Relationship Id="rId7" Type="http://schemas.openxmlformats.org/officeDocument/2006/relationships/hyperlink" Target="https://drive.google.com/file/d/1z5-5-6kInDO1plfJ1p81UdQh18KRi5XF/view?usp=sharing" TargetMode="External"/><Relationship Id="rId2" Type="http://schemas.openxmlformats.org/officeDocument/2006/relationships/hyperlink" Target="http://187.174.252.244/caev/pdfs/Fraccion%20I/estatal/manuales/4.%20MANUALVIATICO_CAEV.pdf" TargetMode="External"/><Relationship Id="rId1" Type="http://schemas.openxmlformats.org/officeDocument/2006/relationships/hyperlink" Target="http://187.174.252.244/caev/pdfs/Fraccion%20I/estatal/manuales/4.%20MANUALVIATICO_CAEV.pdf" TargetMode="External"/><Relationship Id="rId6" Type="http://schemas.openxmlformats.org/officeDocument/2006/relationships/hyperlink" Target="https://drive.google.com/file/d/1pzlW4Gf4THnvFtzpYQTB41-HDUtPa7vV/view?usp=sharing" TargetMode="External"/><Relationship Id="rId11" Type="http://schemas.openxmlformats.org/officeDocument/2006/relationships/printerSettings" Target="../printerSettings/printerSettings1.bin"/><Relationship Id="rId5" Type="http://schemas.openxmlformats.org/officeDocument/2006/relationships/hyperlink" Target="http://187.174.252.244/caev/pdfs/Fraccion%20I/estatal/manuales/4.%20MANUALVIATICO_CAEV.pdf" TargetMode="External"/><Relationship Id="rId10" Type="http://schemas.openxmlformats.org/officeDocument/2006/relationships/hyperlink" Target="https://drive.google.com/file/d/1KpKgZCY1YbzT4O_1E_cQApptMHI9odUq/view?usp=sharing" TargetMode="External"/><Relationship Id="rId4" Type="http://schemas.openxmlformats.org/officeDocument/2006/relationships/hyperlink" Target="http://187.174.252.244/caev/pdfs/Fraccion%20I/estatal/manuales/4.%20MANUALVIATICO_CAEV.pdf" TargetMode="External"/><Relationship Id="rId9" Type="http://schemas.openxmlformats.org/officeDocument/2006/relationships/hyperlink" Target="https://drive.google.com/file/d/1j7oMxLatgRUJmVKQ_bKmq1_dft1_oyQP/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file/d/1OzYHFfQWdvkEou9mRO0814mRm0WLTXPz/view?usp=sharing" TargetMode="External"/><Relationship Id="rId2" Type="http://schemas.openxmlformats.org/officeDocument/2006/relationships/hyperlink" Target="https://drive.google.com/file/d/1DulgFWZAJca5uty-V1EfTj5sx8CW4d0X/view?usp=sharing" TargetMode="External"/><Relationship Id="rId1" Type="http://schemas.openxmlformats.org/officeDocument/2006/relationships/hyperlink" Target="https://drive.google.com/file/d/14JZ3_WZFKpyvyCAuUyAk4BcOrs0xKwKg/view?usp=sharing" TargetMode="External"/><Relationship Id="rId5" Type="http://schemas.openxmlformats.org/officeDocument/2006/relationships/hyperlink" Target="https://drive.google.com/file/d/1K9o4iO8UWLGJ2jtno7EnLvtiJB8rzrZ2/view?usp=sharing" TargetMode="External"/><Relationship Id="rId4" Type="http://schemas.openxmlformats.org/officeDocument/2006/relationships/hyperlink" Target="https://drive.google.com/file/d/1-ZeqGMpBgZSSZEVP_Dh0hqu8WWvL0KW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tabSelected="1" topLeftCell="A2" zoomScaleNormal="100" workbookViewId="0">
      <selection activeCell="D12" sqref="D12"/>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41.7109375" style="3" bestFit="1" customWidth="1"/>
    <col min="5" max="5" width="21" style="3" bestFit="1" customWidth="1"/>
    <col min="6" max="6" width="42" style="3" bestFit="1" customWidth="1"/>
    <col min="7" max="7" width="47.140625" style="3" bestFit="1" customWidth="1"/>
    <col min="8" max="8" width="46" style="3" bestFit="1" customWidth="1"/>
    <col min="9" max="11" width="17.5703125" style="3" customWidth="1"/>
    <col min="12" max="12" width="21.5703125" style="3" bestFit="1" customWidth="1"/>
    <col min="13" max="13" width="35.7109375" style="3" bestFit="1" customWidth="1"/>
    <col min="14" max="14" width="20.5703125" style="3" bestFit="1" customWidth="1"/>
    <col min="15" max="15" width="53.140625" style="3" bestFit="1" customWidth="1"/>
    <col min="16" max="16" width="39.85546875" style="3" bestFit="1" customWidth="1"/>
    <col min="17" max="17" width="30" style="3" hidden="1" customWidth="1"/>
    <col min="18" max="18" width="32.28515625" style="3" hidden="1" customWidth="1"/>
    <col min="19" max="19" width="32.5703125" style="3" hidden="1" customWidth="1"/>
    <col min="20" max="20" width="30.85546875" style="3" hidden="1" customWidth="1"/>
    <col min="21" max="21" width="33.140625" style="3" hidden="1" customWidth="1"/>
    <col min="22" max="22" width="33.28515625" style="3" hidden="1" customWidth="1"/>
    <col min="23" max="23" width="35.7109375" style="3" hidden="1" customWidth="1"/>
    <col min="24" max="24" width="33.85546875" style="3" hidden="1" customWidth="1"/>
    <col min="25" max="25" width="35.28515625" style="3" hidden="1" customWidth="1"/>
    <col min="26" max="26" width="46" style="3" bestFit="1" customWidth="1"/>
    <col min="27" max="27" width="49" style="3" bestFit="1" customWidth="1"/>
    <col min="28" max="28" width="60" style="3" bestFit="1" customWidth="1"/>
    <col min="29" max="29" width="47.140625" style="3" bestFit="1" customWidth="1"/>
    <col min="30" max="30" width="54.28515625" style="3" bestFit="1" customWidth="1"/>
    <col min="31" max="31" width="46" style="3" bestFit="1" customWidth="1"/>
    <col min="32" max="32" width="93.85546875" style="3" bestFit="1" customWidth="1"/>
    <col min="33" max="33" width="73.140625" style="3" bestFit="1" customWidth="1"/>
    <col min="34" max="34" width="17.5703125" style="3" bestFit="1" customWidth="1"/>
    <col min="35" max="35" width="20" style="3" bestFit="1" customWidth="1"/>
    <col min="36" max="36" width="109.42578125" style="3" bestFit="1" customWidth="1"/>
  </cols>
  <sheetData>
    <row r="1" spans="1:36" ht="15" hidden="1" customHeight="1" x14ac:dyDescent="0.25">
      <c r="A1" s="3" t="s">
        <v>0</v>
      </c>
    </row>
    <row r="2" spans="1:36" ht="15" customHeight="1" x14ac:dyDescent="0.25">
      <c r="A2" s="23" t="s">
        <v>1</v>
      </c>
      <c r="B2" s="24"/>
      <c r="C2" s="25"/>
      <c r="D2" s="23" t="s">
        <v>2</v>
      </c>
      <c r="E2" s="24"/>
      <c r="F2" s="25"/>
      <c r="G2" s="23" t="s">
        <v>3</v>
      </c>
      <c r="H2" s="24"/>
      <c r="I2" s="24"/>
    </row>
    <row r="3" spans="1:36" x14ac:dyDescent="0.25">
      <c r="A3" s="26" t="s">
        <v>4</v>
      </c>
      <c r="B3" s="27"/>
      <c r="C3" s="28"/>
      <c r="D3" s="26" t="s">
        <v>5</v>
      </c>
      <c r="E3" s="27"/>
      <c r="F3" s="28"/>
      <c r="G3" s="26" t="s">
        <v>6</v>
      </c>
      <c r="H3" s="27"/>
      <c r="I3" s="27"/>
    </row>
    <row r="4" spans="1:36" ht="15" hidden="1" customHeight="1" x14ac:dyDescent="0.25">
      <c r="A4" s="3" t="s">
        <v>7</v>
      </c>
      <c r="B4" s="3" t="s">
        <v>8</v>
      </c>
      <c r="C4" s="3" t="s">
        <v>8</v>
      </c>
      <c r="D4" s="3" t="s">
        <v>9</v>
      </c>
      <c r="E4" s="3" t="s">
        <v>7</v>
      </c>
      <c r="F4" s="3" t="s">
        <v>10</v>
      </c>
      <c r="G4" s="3" t="s">
        <v>10</v>
      </c>
      <c r="H4" s="3" t="s">
        <v>10</v>
      </c>
      <c r="I4" s="3" t="s">
        <v>7</v>
      </c>
      <c r="J4" s="3" t="s">
        <v>7</v>
      </c>
      <c r="K4" s="3" t="s">
        <v>7</v>
      </c>
      <c r="L4" s="3" t="s">
        <v>9</v>
      </c>
      <c r="M4" s="3" t="s">
        <v>7</v>
      </c>
      <c r="N4" s="3" t="s">
        <v>9</v>
      </c>
      <c r="O4" s="3" t="s">
        <v>11</v>
      </c>
      <c r="P4" s="3" t="s">
        <v>12</v>
      </c>
      <c r="Q4" s="3" t="s">
        <v>7</v>
      </c>
      <c r="R4" s="3" t="s">
        <v>7</v>
      </c>
      <c r="S4" s="3" t="s">
        <v>7</v>
      </c>
      <c r="T4" s="3" t="s">
        <v>7</v>
      </c>
      <c r="U4" s="3" t="s">
        <v>7</v>
      </c>
      <c r="V4" s="3" t="s">
        <v>7</v>
      </c>
      <c r="W4" s="3" t="s">
        <v>10</v>
      </c>
      <c r="X4" s="3" t="s">
        <v>8</v>
      </c>
      <c r="Y4" s="3" t="s">
        <v>8</v>
      </c>
      <c r="Z4" s="3" t="s">
        <v>13</v>
      </c>
      <c r="AA4" s="3" t="s">
        <v>12</v>
      </c>
      <c r="AB4" s="3" t="s">
        <v>12</v>
      </c>
      <c r="AC4" s="3" t="s">
        <v>8</v>
      </c>
      <c r="AD4" s="3" t="s">
        <v>14</v>
      </c>
      <c r="AE4" s="3" t="s">
        <v>13</v>
      </c>
      <c r="AF4" s="3" t="s">
        <v>14</v>
      </c>
      <c r="AG4" s="3" t="s">
        <v>10</v>
      </c>
      <c r="AH4" s="3" t="s">
        <v>8</v>
      </c>
      <c r="AI4" s="3" t="s">
        <v>15</v>
      </c>
      <c r="AJ4" s="3" t="s">
        <v>16</v>
      </c>
    </row>
    <row r="5" spans="1:36" ht="15" hidden="1" customHeight="1" x14ac:dyDescent="0.25">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3" t="s">
        <v>48</v>
      </c>
      <c r="AG5" s="3" t="s">
        <v>49</v>
      </c>
      <c r="AH5" s="3" t="s">
        <v>50</v>
      </c>
      <c r="AI5" s="3" t="s">
        <v>51</v>
      </c>
      <c r="AJ5" s="3" t="s">
        <v>52</v>
      </c>
    </row>
    <row r="6" spans="1:36" ht="15" customHeight="1" x14ac:dyDescent="0.25">
      <c r="A6" s="21" t="s">
        <v>53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3" customFormat="1" x14ac:dyDescent="0.25">
      <c r="A8" s="15">
        <v>2022</v>
      </c>
      <c r="B8" s="5">
        <v>44562</v>
      </c>
      <c r="C8" s="5">
        <v>44651</v>
      </c>
      <c r="D8" s="3" t="s">
        <v>91</v>
      </c>
      <c r="E8" s="4">
        <v>1</v>
      </c>
      <c r="F8" s="6" t="s">
        <v>131</v>
      </c>
      <c r="G8" s="6" t="s">
        <v>131</v>
      </c>
      <c r="H8" s="8" t="s">
        <v>121</v>
      </c>
      <c r="I8" s="9" t="s">
        <v>135</v>
      </c>
      <c r="J8" s="9" t="s">
        <v>136</v>
      </c>
      <c r="K8" s="9" t="s">
        <v>137</v>
      </c>
      <c r="L8" s="9" t="s">
        <v>101</v>
      </c>
      <c r="M8" s="9" t="s">
        <v>138</v>
      </c>
      <c r="N8" s="9" t="s">
        <v>103</v>
      </c>
      <c r="O8" s="3">
        <v>1</v>
      </c>
      <c r="P8" s="12">
        <v>2890</v>
      </c>
      <c r="Q8" s="9" t="s">
        <v>114</v>
      </c>
      <c r="R8" s="9" t="s">
        <v>115</v>
      </c>
      <c r="S8" s="9" t="s">
        <v>116</v>
      </c>
      <c r="T8" s="9" t="s">
        <v>114</v>
      </c>
      <c r="U8" s="9" t="s">
        <v>115</v>
      </c>
      <c r="V8" s="9" t="s">
        <v>116</v>
      </c>
      <c r="W8" s="9" t="s">
        <v>138</v>
      </c>
      <c r="X8" s="10">
        <v>44608</v>
      </c>
      <c r="Y8" s="10">
        <v>44610</v>
      </c>
      <c r="Z8" s="3">
        <v>1</v>
      </c>
      <c r="AA8" s="3">
        <f>200+659+800+787.64+170</f>
        <v>2616.64</v>
      </c>
      <c r="AB8" s="3">
        <v>273.36</v>
      </c>
      <c r="AC8" s="10">
        <v>44613</v>
      </c>
      <c r="AD8" s="11" t="s">
        <v>159</v>
      </c>
      <c r="AE8" s="4">
        <v>1</v>
      </c>
      <c r="AF8" s="14" t="s">
        <v>122</v>
      </c>
      <c r="AG8" s="6" t="s">
        <v>120</v>
      </c>
      <c r="AH8" s="5">
        <v>44671</v>
      </c>
      <c r="AI8" s="5">
        <v>44651</v>
      </c>
      <c r="AJ8" s="13" t="s">
        <v>169</v>
      </c>
    </row>
    <row r="9" spans="1:36" x14ac:dyDescent="0.25">
      <c r="A9" s="15">
        <v>2022</v>
      </c>
      <c r="B9" s="5">
        <v>44562</v>
      </c>
      <c r="C9" s="5">
        <v>44651</v>
      </c>
      <c r="D9" s="3" t="s">
        <v>91</v>
      </c>
      <c r="E9" s="4">
        <v>3</v>
      </c>
      <c r="F9" s="7" t="s">
        <v>132</v>
      </c>
      <c r="G9" s="7" t="s">
        <v>132</v>
      </c>
      <c r="H9" s="7" t="s">
        <v>132</v>
      </c>
      <c r="I9" s="9" t="s">
        <v>144</v>
      </c>
      <c r="J9" s="9" t="s">
        <v>145</v>
      </c>
      <c r="K9" s="9" t="s">
        <v>146</v>
      </c>
      <c r="L9" s="9" t="s">
        <v>101</v>
      </c>
      <c r="M9" s="9" t="s">
        <v>138</v>
      </c>
      <c r="N9" s="9" t="s">
        <v>103</v>
      </c>
      <c r="O9" s="3">
        <v>1</v>
      </c>
      <c r="P9" s="12">
        <v>1264</v>
      </c>
      <c r="Q9" s="9" t="s">
        <v>114</v>
      </c>
      <c r="R9" s="9" t="s">
        <v>115</v>
      </c>
      <c r="S9" s="9" t="s">
        <v>116</v>
      </c>
      <c r="T9" s="9" t="s">
        <v>114</v>
      </c>
      <c r="U9" s="9" t="s">
        <v>115</v>
      </c>
      <c r="V9" s="9" t="s">
        <v>116</v>
      </c>
      <c r="W9" s="9" t="s">
        <v>138</v>
      </c>
      <c r="X9" s="10">
        <v>44608</v>
      </c>
      <c r="Y9" s="10">
        <v>44610</v>
      </c>
      <c r="Z9" s="3">
        <v>2</v>
      </c>
      <c r="AA9" s="3">
        <f>90+200+127+430+150+170</f>
        <v>1167</v>
      </c>
      <c r="AB9" s="3">
        <v>97</v>
      </c>
      <c r="AC9" s="10">
        <v>44613</v>
      </c>
      <c r="AD9" s="11" t="s">
        <v>160</v>
      </c>
      <c r="AE9" s="4">
        <v>2</v>
      </c>
      <c r="AF9" s="14" t="s">
        <v>122</v>
      </c>
      <c r="AG9" s="6" t="s">
        <v>120</v>
      </c>
      <c r="AH9" s="5">
        <v>44671</v>
      </c>
      <c r="AI9" s="5">
        <v>44651</v>
      </c>
      <c r="AJ9" s="13" t="s">
        <v>169</v>
      </c>
    </row>
    <row r="10" spans="1:36" x14ac:dyDescent="0.25">
      <c r="A10" s="15">
        <v>2022</v>
      </c>
      <c r="B10" s="5">
        <v>44562</v>
      </c>
      <c r="C10" s="5">
        <v>44651</v>
      </c>
      <c r="D10" s="3" t="s">
        <v>91</v>
      </c>
      <c r="E10" s="4">
        <v>3</v>
      </c>
      <c r="F10" s="7" t="s">
        <v>133</v>
      </c>
      <c r="G10" s="7" t="s">
        <v>134</v>
      </c>
      <c r="H10" s="7" t="s">
        <v>134</v>
      </c>
      <c r="I10" s="9" t="s">
        <v>123</v>
      </c>
      <c r="J10" s="9" t="s">
        <v>124</v>
      </c>
      <c r="K10" s="9" t="s">
        <v>125</v>
      </c>
      <c r="L10" s="9" t="s">
        <v>101</v>
      </c>
      <c r="M10" s="9" t="s">
        <v>138</v>
      </c>
      <c r="N10" s="9" t="s">
        <v>103</v>
      </c>
      <c r="O10" s="3">
        <v>1</v>
      </c>
      <c r="P10" s="12">
        <v>856</v>
      </c>
      <c r="Q10" s="9" t="s">
        <v>114</v>
      </c>
      <c r="R10" s="9" t="s">
        <v>115</v>
      </c>
      <c r="S10" s="9" t="s">
        <v>116</v>
      </c>
      <c r="T10" s="9" t="s">
        <v>114</v>
      </c>
      <c r="U10" s="9" t="s">
        <v>115</v>
      </c>
      <c r="V10" s="9" t="s">
        <v>116</v>
      </c>
      <c r="W10" s="9" t="s">
        <v>138</v>
      </c>
      <c r="X10" s="10">
        <v>44608</v>
      </c>
      <c r="Y10" s="10">
        <v>44610</v>
      </c>
      <c r="Z10" s="3">
        <v>3</v>
      </c>
      <c r="AA10" s="3">
        <f>90+200+138+150+170</f>
        <v>748</v>
      </c>
      <c r="AB10" s="3">
        <v>108</v>
      </c>
      <c r="AC10" s="10">
        <v>44613</v>
      </c>
      <c r="AD10" s="11" t="s">
        <v>161</v>
      </c>
      <c r="AE10" s="4">
        <v>3</v>
      </c>
      <c r="AF10" s="14" t="s">
        <v>122</v>
      </c>
      <c r="AG10" s="6" t="s">
        <v>120</v>
      </c>
      <c r="AH10" s="5">
        <v>44671</v>
      </c>
      <c r="AI10" s="5">
        <v>44651</v>
      </c>
      <c r="AJ10" s="13" t="s">
        <v>169</v>
      </c>
    </row>
    <row r="11" spans="1:36" x14ac:dyDescent="0.25">
      <c r="A11" s="15">
        <v>2022</v>
      </c>
      <c r="B11" s="5">
        <v>44562</v>
      </c>
      <c r="C11" s="5">
        <v>44651</v>
      </c>
      <c r="D11" s="3" t="s">
        <v>91</v>
      </c>
      <c r="E11" s="4">
        <v>3</v>
      </c>
      <c r="F11" s="7" t="s">
        <v>132</v>
      </c>
      <c r="G11" s="7" t="s">
        <v>132</v>
      </c>
      <c r="H11" s="7" t="s">
        <v>132</v>
      </c>
      <c r="I11" s="9" t="s">
        <v>144</v>
      </c>
      <c r="J11" s="9" t="s">
        <v>145</v>
      </c>
      <c r="K11" s="9" t="s">
        <v>146</v>
      </c>
      <c r="L11" s="9" t="s">
        <v>101</v>
      </c>
      <c r="M11" s="9" t="s">
        <v>138</v>
      </c>
      <c r="N11" s="9" t="s">
        <v>103</v>
      </c>
      <c r="O11" s="16">
        <v>1</v>
      </c>
      <c r="P11" s="19">
        <v>2580</v>
      </c>
      <c r="Q11" s="9" t="s">
        <v>114</v>
      </c>
      <c r="R11" s="9" t="s">
        <v>115</v>
      </c>
      <c r="S11" s="9" t="s">
        <v>116</v>
      </c>
      <c r="T11" s="9" t="s">
        <v>114</v>
      </c>
      <c r="U11" s="9" t="s">
        <v>115</v>
      </c>
      <c r="V11" s="9" t="s">
        <v>116</v>
      </c>
      <c r="W11" s="9" t="s">
        <v>138</v>
      </c>
      <c r="X11" s="10">
        <v>44637</v>
      </c>
      <c r="Y11" s="10">
        <v>44638</v>
      </c>
      <c r="Z11" s="16">
        <v>4</v>
      </c>
      <c r="AA11" s="16">
        <f>2000+289+282</f>
        <v>2571</v>
      </c>
      <c r="AB11" s="16">
        <v>9</v>
      </c>
      <c r="AC11" s="10">
        <v>44642</v>
      </c>
      <c r="AD11" s="11" t="s">
        <v>162</v>
      </c>
      <c r="AE11" s="17">
        <v>4</v>
      </c>
      <c r="AF11" s="14" t="s">
        <v>122</v>
      </c>
      <c r="AG11" s="6" t="s">
        <v>120</v>
      </c>
      <c r="AH11" s="5">
        <v>44671</v>
      </c>
      <c r="AI11" s="5">
        <v>44651</v>
      </c>
      <c r="AJ11" s="13" t="s">
        <v>141</v>
      </c>
    </row>
    <row r="12" spans="1:36" x14ac:dyDescent="0.25">
      <c r="A12" s="15">
        <v>2022</v>
      </c>
      <c r="B12" s="5">
        <v>44562</v>
      </c>
      <c r="C12" s="5">
        <v>44651</v>
      </c>
      <c r="D12" s="3" t="s">
        <v>91</v>
      </c>
      <c r="E12" s="4">
        <v>3</v>
      </c>
      <c r="F12" s="7" t="s">
        <v>142</v>
      </c>
      <c r="G12" s="3" t="s">
        <v>143</v>
      </c>
      <c r="H12" s="7" t="s">
        <v>158</v>
      </c>
      <c r="I12" s="18" t="s">
        <v>147</v>
      </c>
      <c r="J12" s="18" t="s">
        <v>148</v>
      </c>
      <c r="K12" s="18" t="s">
        <v>149</v>
      </c>
      <c r="L12" s="9" t="s">
        <v>101</v>
      </c>
      <c r="M12" s="9" t="s">
        <v>138</v>
      </c>
      <c r="N12" s="9" t="s">
        <v>103</v>
      </c>
      <c r="O12" s="16">
        <v>1</v>
      </c>
      <c r="P12" s="19">
        <v>2580</v>
      </c>
      <c r="Q12" s="9" t="s">
        <v>114</v>
      </c>
      <c r="R12" s="9" t="s">
        <v>115</v>
      </c>
      <c r="S12" s="9" t="s">
        <v>116</v>
      </c>
      <c r="T12" s="9" t="s">
        <v>114</v>
      </c>
      <c r="U12" s="9" t="s">
        <v>115</v>
      </c>
      <c r="V12" s="9" t="s">
        <v>116</v>
      </c>
      <c r="W12" s="9" t="s">
        <v>138</v>
      </c>
      <c r="X12" s="10">
        <v>44637</v>
      </c>
      <c r="Y12" s="10">
        <v>44638</v>
      </c>
      <c r="Z12" s="16">
        <v>5</v>
      </c>
      <c r="AA12" s="16">
        <f>2000+289+282</f>
        <v>2571</v>
      </c>
      <c r="AB12" s="16">
        <v>9</v>
      </c>
      <c r="AC12" s="10">
        <v>44642</v>
      </c>
      <c r="AD12" s="11" t="s">
        <v>163</v>
      </c>
      <c r="AE12" s="17">
        <v>5</v>
      </c>
      <c r="AF12" s="14" t="s">
        <v>122</v>
      </c>
      <c r="AG12" s="6" t="s">
        <v>120</v>
      </c>
      <c r="AH12" s="5">
        <v>44671</v>
      </c>
      <c r="AI12" s="5">
        <v>44651</v>
      </c>
      <c r="AJ12" s="13" t="s">
        <v>141</v>
      </c>
    </row>
  </sheetData>
  <mergeCells count="7">
    <mergeCell ref="A6:AJ6"/>
    <mergeCell ref="A2:C2"/>
    <mergeCell ref="D2:F2"/>
    <mergeCell ref="G2:I2"/>
    <mergeCell ref="A3:C3"/>
    <mergeCell ref="D3:F3"/>
    <mergeCell ref="G3:I3"/>
  </mergeCells>
  <dataValidations count="3">
    <dataValidation type="list" allowBlank="1" showErrorMessage="1" sqref="L8:L97">
      <formula1>Hidden_211</formula1>
    </dataValidation>
    <dataValidation type="list" allowBlank="1" showErrorMessage="1" sqref="N8:N97">
      <formula1>Hidden_313</formula1>
    </dataValidation>
    <dataValidation type="list" allowBlank="1" showErrorMessage="1" sqref="D8:D97">
      <formula1>Hidden_13</formula1>
    </dataValidation>
  </dataValidations>
  <hyperlinks>
    <hyperlink ref="AF8" r:id="rId1"/>
    <hyperlink ref="AF9" r:id="rId2"/>
    <hyperlink ref="AF10" r:id="rId3"/>
    <hyperlink ref="AF11" r:id="rId4"/>
    <hyperlink ref="AF12" r:id="rId5"/>
    <hyperlink ref="AD8" r:id="rId6"/>
    <hyperlink ref="AD9" r:id="rId7"/>
    <hyperlink ref="AD10" r:id="rId8"/>
    <hyperlink ref="AD11" r:id="rId9"/>
    <hyperlink ref="AD12"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zoomScaleNormal="100" workbookViewId="0">
      <selection activeCell="B22" sqref="B22"/>
    </sheetView>
  </sheetViews>
  <sheetFormatPr baseColWidth="10" defaultColWidth="9.140625" defaultRowHeight="15" x14ac:dyDescent="0.25"/>
  <cols>
    <col min="1" max="1" width="3.42578125" bestFit="1" customWidth="1"/>
    <col min="2" max="2" width="69.140625"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s="12" customFormat="1" x14ac:dyDescent="0.25">
      <c r="A4" s="20">
        <v>1</v>
      </c>
      <c r="B4" s="12" t="s">
        <v>117</v>
      </c>
      <c r="C4" s="12" t="s">
        <v>119</v>
      </c>
      <c r="D4" s="12">
        <v>659</v>
      </c>
    </row>
    <row r="5" spans="1:4" s="12" customFormat="1" x14ac:dyDescent="0.25">
      <c r="A5" s="20">
        <v>1</v>
      </c>
      <c r="B5" s="12" t="s">
        <v>118</v>
      </c>
      <c r="C5" s="12" t="s">
        <v>130</v>
      </c>
      <c r="D5" s="12">
        <v>370</v>
      </c>
    </row>
    <row r="6" spans="1:4" s="12" customFormat="1" x14ac:dyDescent="0.25">
      <c r="A6" s="20">
        <v>1</v>
      </c>
      <c r="B6" s="12" t="s">
        <v>126</v>
      </c>
      <c r="C6" s="12" t="s">
        <v>139</v>
      </c>
      <c r="D6" s="12">
        <f>800+787.64</f>
        <v>1587.6399999999999</v>
      </c>
    </row>
    <row r="7" spans="1:4" s="12" customFormat="1" x14ac:dyDescent="0.25">
      <c r="A7" s="20">
        <v>2</v>
      </c>
      <c r="B7" s="12" t="s">
        <v>127</v>
      </c>
      <c r="C7" s="12" t="s">
        <v>130</v>
      </c>
      <c r="D7" s="12">
        <f>150+170+200+127+90</f>
        <v>737</v>
      </c>
    </row>
    <row r="8" spans="1:4" s="12" customFormat="1" x14ac:dyDescent="0.25">
      <c r="A8" s="20">
        <v>2</v>
      </c>
      <c r="B8" s="12" t="s">
        <v>128</v>
      </c>
      <c r="C8" s="12" t="s">
        <v>140</v>
      </c>
      <c r="D8" s="12">
        <v>430</v>
      </c>
    </row>
    <row r="9" spans="1:4" s="12" customFormat="1" x14ac:dyDescent="0.25">
      <c r="A9" s="20">
        <v>3</v>
      </c>
      <c r="B9" s="12" t="s">
        <v>129</v>
      </c>
      <c r="C9" s="12" t="s">
        <v>130</v>
      </c>
      <c r="D9" s="12">
        <f>90+200+138+150+170</f>
        <v>748</v>
      </c>
    </row>
    <row r="10" spans="1:4" s="12" customFormat="1" x14ac:dyDescent="0.25">
      <c r="A10" s="20">
        <v>4</v>
      </c>
      <c r="B10" s="12" t="s">
        <v>150</v>
      </c>
      <c r="C10" s="12" t="s">
        <v>156</v>
      </c>
      <c r="D10" s="12">
        <v>2000</v>
      </c>
    </row>
    <row r="11" spans="1:4" s="12" customFormat="1" x14ac:dyDescent="0.25">
      <c r="A11" s="20">
        <v>4</v>
      </c>
      <c r="B11" s="12" t="s">
        <v>151</v>
      </c>
      <c r="C11" s="12" t="s">
        <v>155</v>
      </c>
      <c r="D11" s="12">
        <v>289</v>
      </c>
    </row>
    <row r="12" spans="1:4" s="12" customFormat="1" x14ac:dyDescent="0.25">
      <c r="A12" s="20">
        <v>4</v>
      </c>
      <c r="B12" s="12" t="s">
        <v>152</v>
      </c>
      <c r="C12" s="12" t="s">
        <v>155</v>
      </c>
      <c r="D12" s="12">
        <v>282</v>
      </c>
    </row>
    <row r="13" spans="1:4" s="12" customFormat="1" x14ac:dyDescent="0.25">
      <c r="A13" s="20">
        <v>5</v>
      </c>
      <c r="B13" s="12" t="s">
        <v>153</v>
      </c>
      <c r="C13" s="12" t="s">
        <v>156</v>
      </c>
      <c r="D13" s="12">
        <v>2000</v>
      </c>
    </row>
    <row r="14" spans="1:4" x14ac:dyDescent="0.25">
      <c r="A14" s="4">
        <v>5</v>
      </c>
      <c r="B14" s="3" t="s">
        <v>154</v>
      </c>
      <c r="C14" s="3" t="s">
        <v>155</v>
      </c>
      <c r="D14">
        <v>289</v>
      </c>
    </row>
    <row r="15" spans="1:4" x14ac:dyDescent="0.25">
      <c r="A15" s="4">
        <v>5</v>
      </c>
      <c r="B15" s="3" t="s">
        <v>157</v>
      </c>
      <c r="C15" t="s">
        <v>155</v>
      </c>
      <c r="D15">
        <v>282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4" sqref="B4"/>
    </sheetView>
  </sheetViews>
  <sheetFormatPr baseColWidth="10" defaultColWidth="9.140625" defaultRowHeight="15" x14ac:dyDescent="0.25"/>
  <cols>
    <col min="1" max="1" width="3.42578125" bestFit="1" customWidth="1"/>
    <col min="2" max="2" width="86.425781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4">
        <v>1</v>
      </c>
      <c r="B4" s="11" t="s">
        <v>168</v>
      </c>
    </row>
    <row r="5" spans="1:2" x14ac:dyDescent="0.25">
      <c r="A5" s="4">
        <v>2</v>
      </c>
      <c r="B5" s="11" t="s">
        <v>164</v>
      </c>
    </row>
    <row r="6" spans="1:2" x14ac:dyDescent="0.25">
      <c r="A6" s="4">
        <v>3</v>
      </c>
      <c r="B6" s="11" t="s">
        <v>165</v>
      </c>
    </row>
    <row r="7" spans="1:2" x14ac:dyDescent="0.25">
      <c r="A7" s="17">
        <v>4</v>
      </c>
      <c r="B7" s="11" t="s">
        <v>166</v>
      </c>
    </row>
    <row r="8" spans="1:2" x14ac:dyDescent="0.25">
      <c r="A8" s="17">
        <v>5</v>
      </c>
      <c r="B8" s="11" t="s">
        <v>167</v>
      </c>
    </row>
  </sheetData>
  <hyperlinks>
    <hyperlink ref="B6" r:id="rId1"/>
    <hyperlink ref="B5" r:id="rId2"/>
    <hyperlink ref="B7" r:id="rId3"/>
    <hyperlink ref="B8" r:id="rId4"/>
    <hyperlink ref="B4"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CAEV-3738</cp:lastModifiedBy>
  <cp:lastPrinted>2021-10-19T00:18:32Z</cp:lastPrinted>
  <dcterms:created xsi:type="dcterms:W3CDTF">2021-10-18T18:16:35Z</dcterms:created>
  <dcterms:modified xsi:type="dcterms:W3CDTF">2022-04-25T17:17:04Z</dcterms:modified>
</cp:coreProperties>
</file>