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 tabRatio="891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/>
  <c r="O8"/>
  <c r="O25" l="1"/>
  <c r="M25"/>
  <c r="O26" l="1"/>
  <c r="O23"/>
  <c r="O22"/>
  <c r="O21"/>
  <c r="O20"/>
  <c r="O19"/>
  <c r="O18"/>
  <c r="O17"/>
  <c r="O16"/>
  <c r="O15"/>
  <c r="O14"/>
  <c r="O13"/>
  <c r="O12"/>
  <c r="O10"/>
  <c r="O9"/>
  <c r="O24"/>
  <c r="M11"/>
  <c r="M26"/>
  <c r="M10"/>
  <c r="M9"/>
  <c r="M24" l="1"/>
  <c r="M23"/>
  <c r="M22"/>
  <c r="M21"/>
  <c r="M18"/>
  <c r="M19"/>
  <c r="M20"/>
  <c r="M17"/>
  <c r="M16"/>
  <c r="M15"/>
  <c r="M14"/>
  <c r="M13"/>
  <c r="M12"/>
</calcChain>
</file>

<file path=xl/sharedStrings.xml><?xml version="1.0" encoding="utf-8"?>
<sst xmlns="http://schemas.openxmlformats.org/spreadsheetml/2006/main" count="1236" uniqueCount="312">
  <si>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</si>
  <si>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</si>
  <si>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</si>
  <si>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</si>
  <si>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</si>
  <si>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</si>
  <si>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</si>
  <si>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</si>
  <si>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</si>
  <si>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</si>
  <si>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</si>
  <si>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</si>
  <si>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</si>
  <si>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</si>
  <si>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</si>
  <si>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</si>
  <si>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</si>
  <si>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</si>
  <si>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</si>
  <si>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</si>
  <si>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</si>
  <si>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</si>
  <si>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</si>
  <si>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</si>
  <si>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</si>
  <si>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</si>
  <si>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</si>
  <si>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</si>
  <si>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</si>
  <si>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</si>
  <si>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</si>
  <si>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</si>
  <si>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</si>
  <si>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</si>
  <si>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</si>
  <si>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</si>
  <si>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</si>
  <si>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</si>
  <si>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</si>
  <si>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</si>
  <si>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</si>
  <si>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</si>
  <si>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</si>
  <si>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</si>
  <si>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</si>
  <si>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</si>
  <si>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</si>
  <si>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</si>
  <si>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</si>
  <si>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</si>
  <si>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</si>
  <si>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</si>
  <si>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</si>
  <si>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</si>
  <si>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</si>
  <si>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</si>
  <si>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</si>
  <si>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</si>
  <si>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</si>
  <si>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</si>
  <si>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</si>
  <si>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</si>
  <si>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</si>
  <si>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</si>
  <si>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</si>
  <si>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</si>
  <si>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</si>
  <si>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</si>
  <si>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</si>
  <si>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</si>
  <si>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</si>
  <si>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</si>
  <si>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</si>
  <si>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</si>
  <si>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</si>
  <si>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</si>
  <si>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</si>
  <si>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</si>
  <si>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</si>
  <si>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</si>
  <si>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</si>
  <si>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</si>
  <si>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</si>
  <si>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</si>
  <si>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</si>
  <si>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</si>
  <si>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</si>
  <si>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</si>
  <si>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</si>
  <si>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</si>
  <si>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</si>
  <si>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</si>
  <si>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</si>
  <si>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</si>
  <si>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</si>
  <si>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</si>
  <si>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</si>
  <si>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</si>
  <si>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</si>
  <si>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</si>
  <si>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</si>
  <si>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</si>
  <si>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</si>
  <si>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</si>
  <si>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</si>
  <si>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</si>
  <si>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</si>
  <si>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</si>
  <si>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</si>
  <si>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</si>
  <si>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</si>
  <si>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</si>
  <si>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</si>
  <si>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</si>
  <si>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</si>
  <si>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</si>
  <si>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</si>
  <si>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</si>
  <si>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</si>
  <si>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</si>
  <si>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</si>
  <si>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</si>
  <si>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</si>
  <si>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</si>
  <si>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</si>
  <si>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</si>
  <si>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</si>
  <si>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</si>
  <si>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</si>
  <si>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</si>
  <si>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</si>
  <si>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</si>
  <si>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</si>
  <si>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</si>
  <si>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</si>
  <si>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</si>
  <si>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</si>
  <si>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</si>
  <si>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</si>
  <si>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</si>
  <si>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</si>
  <si>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</si>
  <si>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</si>
  <si>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</si>
  <si>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</si>
  <si>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</si>
  <si>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</si>
  <si>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</si>
  <si>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</si>
  <si>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</si>
  <si>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</si>
  <si>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</si>
  <si>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</si>
  <si>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</si>
  <si>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</si>
  <si>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</si>
  <si>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</si>
  <si>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</si>
  <si>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</si>
  <si>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</si>
  <si>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</si>
  <si>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</si>
  <si>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</si>
  <si>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</si>
  <si>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</si>
  <si>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</si>
  <si>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</si>
  <si>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</si>
  <si>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</si>
  <si>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</si>
  <si>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</si>
  <si>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</si>
  <si>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</si>
  <si>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</si>
  <si>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</si>
  <si>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</si>
  <si>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</si>
  <si>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</si>
  <si>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</si>
  <si>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</si>
  <si>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</si>
  <si>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</si>
  <si>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</si>
  <si>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</si>
  <si>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</si>
  <si>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</si>
  <si>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</si>
  <si>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</si>
  <si>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</si>
  <si>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</si>
  <si>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</si>
  <si>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</si>
  <si>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</si>
  <si>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</si>
  <si>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</si>
  <si>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</si>
  <si>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</si>
  <si>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</si>
  <si>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</si>
  <si>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</si>
  <si>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</si>
  <si>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</si>
  <si>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</si>
  <si>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</si>
  <si>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</si>
  <si>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</si>
  <si>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</si>
  <si>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</si>
  <si>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</si>
  <si>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</si>
  <si>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</si>
  <si>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</si>
  <si>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MARTINEZ</t>
  </si>
  <si>
    <t>HERNANDEZ</t>
  </si>
  <si>
    <t>PESOS MEXICANOS</t>
  </si>
  <si>
    <t>Oficina Comercial y Administrativa</t>
  </si>
  <si>
    <t>contabilidad</t>
  </si>
  <si>
    <t>OFICINA CORMERCIAL Y ADMINISTRATIVA</t>
  </si>
  <si>
    <t>MARIA ROSENDA</t>
  </si>
  <si>
    <t>AMADOR</t>
  </si>
  <si>
    <t>ROSAS</t>
  </si>
  <si>
    <t>LECTURISTA NOTIFICADORA</t>
  </si>
  <si>
    <t>lecturista</t>
  </si>
  <si>
    <t>LECTURISTA</t>
  </si>
  <si>
    <t>CECILIA</t>
  </si>
  <si>
    <t xml:space="preserve">MARTINEZ </t>
  </si>
  <si>
    <t>jefe comercial administrativo</t>
  </si>
  <si>
    <t>comercial administrativo</t>
  </si>
  <si>
    <t xml:space="preserve">OLIVER </t>
  </si>
  <si>
    <t xml:space="preserve">OSORIO </t>
  </si>
  <si>
    <t>MOSQUEDA</t>
  </si>
  <si>
    <t>valvulero</t>
  </si>
  <si>
    <t>OFICINA TECNICA</t>
  </si>
  <si>
    <t>ABEL</t>
  </si>
  <si>
    <t>RODRIGUEZ</t>
  </si>
  <si>
    <t>GONZALEZ</t>
  </si>
  <si>
    <t>ENCARGADO DE LA seccion comercial</t>
  </si>
  <si>
    <t>encargado comercial</t>
  </si>
  <si>
    <t xml:space="preserve">JOSE EMMANUEL </t>
  </si>
  <si>
    <t xml:space="preserve">CHAVEZ </t>
  </si>
  <si>
    <t>SANTOS</t>
  </si>
  <si>
    <t>bombero</t>
  </si>
  <si>
    <t>bomberos</t>
  </si>
  <si>
    <t>ANGEL</t>
  </si>
  <si>
    <t>PEREZ</t>
  </si>
  <si>
    <t>CALDERON</t>
  </si>
  <si>
    <t>albañil</t>
  </si>
  <si>
    <t>RICARDO ANTONIO</t>
  </si>
  <si>
    <t xml:space="preserve">ARROYO </t>
  </si>
  <si>
    <t>bombera</t>
  </si>
  <si>
    <t>LUCIA</t>
  </si>
  <si>
    <t>GUZMAN</t>
  </si>
  <si>
    <t>Fontanero</t>
  </si>
  <si>
    <t>fontanero</t>
  </si>
  <si>
    <t>JOSE ALFREDO</t>
  </si>
  <si>
    <t>CARMONA</t>
  </si>
  <si>
    <t>OLIVOS</t>
  </si>
  <si>
    <t>JOSE LUIS</t>
  </si>
  <si>
    <t>ARREDONDO</t>
  </si>
  <si>
    <t>DOMINGUEZ</t>
  </si>
  <si>
    <t xml:space="preserve">JOSUE </t>
  </si>
  <si>
    <t>AVENDAÑO</t>
  </si>
  <si>
    <t>CARRERA</t>
  </si>
  <si>
    <t>Cajera</t>
  </si>
  <si>
    <t>cajera</t>
  </si>
  <si>
    <t>ELIZABETH</t>
  </si>
  <si>
    <t>FUENTES</t>
  </si>
  <si>
    <t>MEJIA</t>
  </si>
  <si>
    <t>capturista</t>
  </si>
  <si>
    <t>Capturista</t>
  </si>
  <si>
    <t>OSCAR</t>
  </si>
  <si>
    <t>DURAN</t>
  </si>
  <si>
    <t>JUAREZ</t>
  </si>
  <si>
    <t>LUCINA</t>
  </si>
  <si>
    <t>GARCIA</t>
  </si>
  <si>
    <t>ALONSO</t>
  </si>
  <si>
    <t>LUNA</t>
  </si>
  <si>
    <t>DIEGO GUADALUPE</t>
  </si>
  <si>
    <t>SANCHEZ</t>
  </si>
  <si>
    <t>JUSTO</t>
  </si>
  <si>
    <t>PESO MEXICANO</t>
  </si>
  <si>
    <t>UNICA</t>
  </si>
  <si>
    <t>NO HUBO PERCEPCIONES ADICIONALES EN ESTE TRIMESTRE</t>
  </si>
  <si>
    <t>NINGUNA</t>
  </si>
  <si>
    <t>SALARIO</t>
  </si>
  <si>
    <t>QUINCENAL</t>
  </si>
  <si>
    <t xml:space="preserve">NO HUBO EN ESTE TRIMESTRE </t>
  </si>
  <si>
    <t>ANUAL</t>
  </si>
  <si>
    <t>NO HUBO PRESTACION EN ESPECIE</t>
  </si>
  <si>
    <t>NO HUBO PRESTACIONES ECONOMICAS EN ESTE TRIMESTRE</t>
  </si>
  <si>
    <t>pesos mexicanos</t>
  </si>
  <si>
    <t>NO SE CUENTAN CON PAGOS DE DIETAS</t>
  </si>
  <si>
    <t>NO SE CUENTA CON PAGO DE COMISIONES</t>
  </si>
  <si>
    <t>SEMESTRAL</t>
  </si>
  <si>
    <t>FLORES</t>
  </si>
  <si>
    <t>NOE DE JESUS</t>
  </si>
  <si>
    <t>RIVERA</t>
  </si>
  <si>
    <t>ALVARADO</t>
  </si>
  <si>
    <t>NO HUBO EN ESTE TRIMESTRE</t>
  </si>
  <si>
    <t>NO HUBO ESTIMULO DE MODERNIZACION ADVA.</t>
  </si>
  <si>
    <t>NO HUBO PERCEPCION ADICIONAL</t>
  </si>
  <si>
    <t>FELIPE</t>
  </si>
  <si>
    <t>Oficina operadora de yanga, Informe Correspondiente al Tercer Trimestre De 2025</t>
  </si>
  <si>
    <t>PAGO DE PRIMA VACACIONAL</t>
  </si>
  <si>
    <t>Jefe de oficina de operadora</t>
  </si>
  <si>
    <t>Direccion General</t>
  </si>
  <si>
    <t>FELIX</t>
  </si>
  <si>
    <t xml:space="preserve">NO HUBO PAGOS DE AGUINALDOS </t>
  </si>
  <si>
    <t>NO HUBO PAGO DE UTILES SE PAGO APARTIR DE ESTE MES 15 DE SEPTIEMBRE 2025 EN LA OFICINA</t>
  </si>
  <si>
    <t>NO HUBO PRIMA; ENTRO EL 15 SEPTIEMBRE DE 2025</t>
  </si>
  <si>
    <t>NO HUBO PRIMA; SE PAGO APARTIR DE ESTE MES DE SEPTIEMBRE EN LA OFICINA</t>
  </si>
  <si>
    <t>PAGO DE UTILES ESCOLARES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</si>
</sst>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8" tint="0.79998168889431442"/>
      </bottom>
      <diagonal/>
    </border>
    <border>
      <left/>
      <right/>
      <top/>
      <bottom style="hair">
        <color theme="4"/>
      </bottom>
      <diagonal/>
    </border>
    <border>
      <left/>
      <right/>
      <top style="medium">
        <color theme="8" tint="0.79998168889431442"/>
      </top>
      <bottom style="medium">
        <color theme="8" tint="0.79998168889431442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/>
      <bottom style="medium">
        <color theme="8" tint="0.79998168889431442"/>
      </bottom>
      <diagonal/>
    </border>
    <border>
      <left/>
      <right/>
      <top style="hair">
        <color theme="4"/>
      </top>
      <bottom style="hair">
        <color theme="8" tint="0.59999389629810485"/>
      </bottom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/>
      <right/>
      <top style="hair">
        <color theme="4"/>
      </top>
      <bottom/>
      <diagonal/>
    </border>
    <border>
      <left style="hair">
        <color theme="8" tint="0.59999389629810485"/>
      </left>
      <right/>
      <top style="hair">
        <color theme="8" tint="0.59999389629810485"/>
      </top>
      <bottom style="hair">
        <color theme="8" tint="0.59999389629810485"/>
      </bottom>
      <diagonal/>
    </border>
    <border>
      <left/>
      <right/>
      <top style="hair">
        <color theme="8" tint="0.59999389629810485"/>
      </top>
      <bottom style="hair">
        <color theme="8" tint="0.59999389629810485"/>
      </bottom>
      <diagonal/>
    </border>
    <border>
      <left/>
      <right/>
      <top style="hair">
        <color theme="8" tint="0.59999389629810485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top" wrapText="1"/>
    </xf>
    <xf numFmtId="0" fontId="0" fillId="3" borderId="0" xfId="0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5" borderId="6" xfId="0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4" fontId="0" fillId="0" borderId="0" xfId="0" applyNumberFormat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0" fillId="3" borderId="0" xfId="0" applyFill="1"/>
    <xf numFmtId="4" fontId="0" fillId="0" borderId="0" xfId="0" applyNumberFormat="1"/>
    <xf numFmtId="0" fontId="0" fillId="3" borderId="0" xfId="0" applyFill="1" applyAlignment="1">
      <alignment vertical="top" wrapText="1"/>
    </xf>
    <xf numFmtId="0" fontId="0" fillId="0" borderId="0" xfId="1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/>
    <xf numFmtId="0" fontId="0" fillId="0" borderId="0" xfId="0"/>
    <xf numFmtId="0" fontId="0" fillId="0" borderId="0" xfId="0"/>
    <xf numFmtId="49" fontId="6" fillId="0" borderId="0" xfId="0" applyNumberFormat="1" applyFont="1" applyFill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/>
    </xf>
    <xf numFmtId="4" fontId="0" fillId="3" borderId="0" xfId="0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339966"/>
      <color rgb="FFFF33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A-0045/OneDrive/Escritorio/TRANSPARENCIA%202023/4TO%20TRIMESTRE%202023/FORMATOS%20VALIDADOS/VIIIa%20YANGA%204TO%20TRIMESTRE%20VALIDAD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  <sheetName val="Hoja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34998626667073579"/>
  </sheetPr>
  <dimension ref="A1:AK26"/>
  <sheetViews>
    <sheetView tabSelected="1" topLeftCell="A2" zoomScaleNormal="10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7.140625" customWidth="1"/>
    <col min="9" max="9" width="20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71093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1.7109375" customWidth="1"/>
  </cols>
  <sheetData>
    <row r="1" spans="1:37" hidden="1">
      <c r="A1" t="s">
        <v>0</v>
      </c>
    </row>
    <row r="2" spans="1:37">
      <c r="A2" s="59" t="s">
        <v>1</v>
      </c>
      <c r="B2" s="60"/>
      <c r="C2" s="60"/>
      <c r="D2" s="59" t="s">
        <v>2</v>
      </c>
      <c r="E2" s="60"/>
      <c r="F2" s="60"/>
      <c r="G2" s="59" t="s">
        <v>3</v>
      </c>
      <c r="H2" s="60"/>
      <c r="I2" s="60"/>
    </row>
    <row r="3" spans="1:37">
      <c r="A3" s="61" t="s">
        <v>4</v>
      </c>
      <c r="B3" s="60"/>
      <c r="C3" s="60"/>
      <c r="D3" s="61" t="s">
        <v>5</v>
      </c>
      <c r="E3" s="60"/>
      <c r="F3" s="60"/>
      <c r="G3" s="61" t="s">
        <v>6</v>
      </c>
      <c r="H3" s="60"/>
      <c r="I3" s="60"/>
    </row>
    <row r="4" spans="1:3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7">
      <c r="A6" s="59" t="s">
        <v>47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</row>
    <row r="7" spans="1:37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7" s="54" customFormat="1">
      <c r="A8" s="4">
        <v>2025</v>
      </c>
      <c r="B8" s="5">
        <v>45839</v>
      </c>
      <c r="C8" s="5">
        <v>45930</v>
      </c>
      <c r="D8" s="6" t="s">
        <v>88</v>
      </c>
      <c r="E8" s="7">
        <v>1</v>
      </c>
      <c r="F8" s="8" t="s">
        <v>304</v>
      </c>
      <c r="G8" s="8" t="s">
        <v>304</v>
      </c>
      <c r="H8" s="8" t="s">
        <v>305</v>
      </c>
      <c r="I8" s="9" t="s">
        <v>306</v>
      </c>
      <c r="J8" s="9" t="s">
        <v>212</v>
      </c>
      <c r="K8" s="9" t="s">
        <v>213</v>
      </c>
      <c r="L8" s="10" t="s">
        <v>91</v>
      </c>
      <c r="M8" s="36">
        <f>12865.92*2</f>
        <v>25731.84</v>
      </c>
      <c r="N8" s="11" t="s">
        <v>214</v>
      </c>
      <c r="O8" s="12">
        <f>7765.65*2</f>
        <v>15531.3</v>
      </c>
      <c r="P8" s="11" t="s">
        <v>214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215</v>
      </c>
      <c r="AE8" s="5">
        <v>45930</v>
      </c>
      <c r="AF8" s="52" t="s">
        <v>302</v>
      </c>
    </row>
    <row r="9" spans="1:37">
      <c r="A9" s="4">
        <v>2025</v>
      </c>
      <c r="B9" s="5">
        <v>45839</v>
      </c>
      <c r="C9" s="5">
        <v>45930</v>
      </c>
      <c r="D9" s="6" t="s">
        <v>81</v>
      </c>
      <c r="E9" s="7">
        <v>3</v>
      </c>
      <c r="F9" s="8" t="s">
        <v>216</v>
      </c>
      <c r="G9" s="8" t="s">
        <v>216</v>
      </c>
      <c r="H9" s="13" t="s">
        <v>217</v>
      </c>
      <c r="I9" s="43" t="s">
        <v>218</v>
      </c>
      <c r="J9" s="9" t="s">
        <v>219</v>
      </c>
      <c r="K9" s="9" t="s">
        <v>220</v>
      </c>
      <c r="L9" s="10" t="s">
        <v>92</v>
      </c>
      <c r="M9" s="41">
        <f>2*8841.12</f>
        <v>17682.240000000002</v>
      </c>
      <c r="N9" s="11" t="s">
        <v>214</v>
      </c>
      <c r="O9" s="48">
        <f>2*7006.55</f>
        <v>14013.1</v>
      </c>
      <c r="P9" s="11" t="s">
        <v>214</v>
      </c>
      <c r="Q9" s="14">
        <v>2</v>
      </c>
      <c r="R9" s="14">
        <v>2</v>
      </c>
      <c r="S9" s="14">
        <v>2</v>
      </c>
      <c r="T9" s="14">
        <v>2</v>
      </c>
      <c r="U9" s="14">
        <v>2</v>
      </c>
      <c r="V9" s="14">
        <v>2</v>
      </c>
      <c r="W9" s="14">
        <v>2</v>
      </c>
      <c r="X9" s="14">
        <v>2</v>
      </c>
      <c r="Y9" s="14">
        <v>2</v>
      </c>
      <c r="Z9" s="14">
        <v>2</v>
      </c>
      <c r="AA9" s="14">
        <v>2</v>
      </c>
      <c r="AB9" s="14">
        <v>2</v>
      </c>
      <c r="AC9" s="14">
        <v>2</v>
      </c>
      <c r="AD9" s="4" t="s">
        <v>215</v>
      </c>
      <c r="AE9" s="5">
        <v>45930</v>
      </c>
      <c r="AF9" s="52" t="s">
        <v>302</v>
      </c>
      <c r="AG9" s="49"/>
      <c r="AH9" s="42"/>
      <c r="AI9" s="42"/>
      <c r="AJ9" s="42"/>
      <c r="AK9" s="42"/>
    </row>
    <row r="10" spans="1:37">
      <c r="A10" s="4">
        <v>2025</v>
      </c>
      <c r="B10" s="5">
        <v>45839</v>
      </c>
      <c r="C10" s="5">
        <v>45930</v>
      </c>
      <c r="D10" s="6" t="s">
        <v>81</v>
      </c>
      <c r="E10" s="7">
        <v>2</v>
      </c>
      <c r="F10" s="8" t="s">
        <v>221</v>
      </c>
      <c r="G10" s="8" t="s">
        <v>222</v>
      </c>
      <c r="H10" s="8" t="s">
        <v>223</v>
      </c>
      <c r="I10" s="43" t="s">
        <v>224</v>
      </c>
      <c r="J10" s="9" t="s">
        <v>225</v>
      </c>
      <c r="K10" s="9" t="s">
        <v>213</v>
      </c>
      <c r="L10" s="10" t="s">
        <v>92</v>
      </c>
      <c r="M10" s="10">
        <f>2*5516.12</f>
        <v>11032.24</v>
      </c>
      <c r="N10" s="11" t="s">
        <v>214</v>
      </c>
      <c r="O10" s="48">
        <f>2*4786.1</f>
        <v>9572.2000000000007</v>
      </c>
      <c r="P10" s="11" t="s">
        <v>214</v>
      </c>
      <c r="Q10" s="11">
        <v>3</v>
      </c>
      <c r="R10" s="11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s="4" t="s">
        <v>215</v>
      </c>
      <c r="AE10" s="5">
        <v>45930</v>
      </c>
      <c r="AF10" s="52" t="s">
        <v>302</v>
      </c>
      <c r="AG10" s="49"/>
      <c r="AH10" s="42"/>
      <c r="AI10" s="42"/>
      <c r="AJ10" s="42"/>
      <c r="AK10" s="42"/>
    </row>
    <row r="11" spans="1:37">
      <c r="A11" s="4">
        <v>2025</v>
      </c>
      <c r="B11" s="5">
        <v>45839</v>
      </c>
      <c r="C11" s="5">
        <v>45930</v>
      </c>
      <c r="D11" s="6" t="s">
        <v>81</v>
      </c>
      <c r="E11" s="7">
        <v>2</v>
      </c>
      <c r="F11" s="8" t="s">
        <v>236</v>
      </c>
      <c r="G11" s="8" t="s">
        <v>237</v>
      </c>
      <c r="H11" s="13" t="s">
        <v>217</v>
      </c>
      <c r="I11" s="43" t="s">
        <v>238</v>
      </c>
      <c r="J11" s="9" t="s">
        <v>239</v>
      </c>
      <c r="K11" s="9" t="s">
        <v>240</v>
      </c>
      <c r="L11" s="10" t="s">
        <v>91</v>
      </c>
      <c r="M11" s="41">
        <f>2*7675.77</f>
        <v>15351.54</v>
      </c>
      <c r="N11" s="11" t="s">
        <v>214</v>
      </c>
      <c r="O11" s="48">
        <v>6248.5</v>
      </c>
      <c r="P11" s="11" t="s">
        <v>214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4" t="s">
        <v>215</v>
      </c>
      <c r="AE11" s="5">
        <v>45930</v>
      </c>
      <c r="AF11" s="52" t="s">
        <v>302</v>
      </c>
      <c r="AG11" s="49"/>
      <c r="AH11" s="42"/>
      <c r="AI11" s="42"/>
      <c r="AJ11" s="42"/>
      <c r="AK11" s="42"/>
    </row>
    <row r="12" spans="1:37">
      <c r="A12" s="4">
        <v>2025</v>
      </c>
      <c r="B12" s="5">
        <v>45839</v>
      </c>
      <c r="C12" s="5">
        <v>45930</v>
      </c>
      <c r="D12" s="6" t="s">
        <v>81</v>
      </c>
      <c r="E12" s="7">
        <v>4</v>
      </c>
      <c r="F12" s="8" t="s">
        <v>241</v>
      </c>
      <c r="G12" s="8" t="s">
        <v>242</v>
      </c>
      <c r="H12" s="8" t="s">
        <v>232</v>
      </c>
      <c r="I12" s="43" t="s">
        <v>243</v>
      </c>
      <c r="J12" s="9" t="s">
        <v>244</v>
      </c>
      <c r="K12" s="9" t="s">
        <v>245</v>
      </c>
      <c r="L12" s="10" t="s">
        <v>91</v>
      </c>
      <c r="M12" s="41">
        <f>2*7304.67</f>
        <v>14609.34</v>
      </c>
      <c r="N12" s="11" t="s">
        <v>214</v>
      </c>
      <c r="O12" s="48">
        <f>2*4585.5</f>
        <v>9171</v>
      </c>
      <c r="P12" s="11" t="s">
        <v>214</v>
      </c>
      <c r="Q12" s="14">
        <v>5</v>
      </c>
      <c r="R12" s="14">
        <v>5</v>
      </c>
      <c r="S12" s="14">
        <v>5</v>
      </c>
      <c r="T12" s="14">
        <v>5</v>
      </c>
      <c r="U12" s="14">
        <v>5</v>
      </c>
      <c r="V12" s="14">
        <v>5</v>
      </c>
      <c r="W12" s="14">
        <v>5</v>
      </c>
      <c r="X12" s="14">
        <v>5</v>
      </c>
      <c r="Y12" s="14">
        <v>5</v>
      </c>
      <c r="Z12" s="14">
        <v>5</v>
      </c>
      <c r="AA12" s="14">
        <v>5</v>
      </c>
      <c r="AB12" s="14">
        <v>5</v>
      </c>
      <c r="AC12" s="14">
        <v>5</v>
      </c>
      <c r="AD12" s="4" t="s">
        <v>215</v>
      </c>
      <c r="AE12" s="5">
        <v>45930</v>
      </c>
      <c r="AF12" s="52" t="s">
        <v>302</v>
      </c>
      <c r="AG12" s="49"/>
      <c r="AH12" s="42"/>
      <c r="AI12" s="42"/>
      <c r="AJ12" s="42"/>
      <c r="AK12" s="42"/>
    </row>
    <row r="13" spans="1:37">
      <c r="A13" s="4">
        <v>2025</v>
      </c>
      <c r="B13" s="5">
        <v>45839</v>
      </c>
      <c r="C13" s="5">
        <v>45930</v>
      </c>
      <c r="D13" s="6" t="s">
        <v>81</v>
      </c>
      <c r="E13" s="7">
        <v>4</v>
      </c>
      <c r="F13" s="8" t="s">
        <v>246</v>
      </c>
      <c r="G13" s="8" t="s">
        <v>246</v>
      </c>
      <c r="H13" s="8" t="s">
        <v>232</v>
      </c>
      <c r="I13" s="43" t="s">
        <v>247</v>
      </c>
      <c r="J13" s="9" t="s">
        <v>248</v>
      </c>
      <c r="K13" s="9" t="s">
        <v>297</v>
      </c>
      <c r="L13" s="10" t="s">
        <v>91</v>
      </c>
      <c r="M13" s="41">
        <f>2*6183.37</f>
        <v>12366.74</v>
      </c>
      <c r="N13" s="11" t="s">
        <v>214</v>
      </c>
      <c r="O13" s="48">
        <f>2*5259.93</f>
        <v>10519.86</v>
      </c>
      <c r="P13" s="11" t="s">
        <v>214</v>
      </c>
      <c r="Q13" s="11">
        <v>6</v>
      </c>
      <c r="R13" s="11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s="4" t="s">
        <v>215</v>
      </c>
      <c r="AE13" s="5">
        <v>45930</v>
      </c>
      <c r="AF13" s="52" t="s">
        <v>302</v>
      </c>
      <c r="AG13" s="49"/>
      <c r="AH13" s="42"/>
      <c r="AI13" s="42"/>
      <c r="AJ13" s="42"/>
      <c r="AK13" s="42"/>
    </row>
    <row r="14" spans="1:37">
      <c r="A14" s="4">
        <v>2025</v>
      </c>
      <c r="B14" s="5">
        <v>45839</v>
      </c>
      <c r="C14" s="5">
        <v>45930</v>
      </c>
      <c r="D14" s="6" t="s">
        <v>81</v>
      </c>
      <c r="E14" s="7">
        <v>4</v>
      </c>
      <c r="F14" s="8" t="s">
        <v>249</v>
      </c>
      <c r="G14" s="4" t="s">
        <v>242</v>
      </c>
      <c r="H14" s="8" t="s">
        <v>232</v>
      </c>
      <c r="I14" s="43" t="s">
        <v>250</v>
      </c>
      <c r="J14" s="9" t="s">
        <v>212</v>
      </c>
      <c r="K14" s="9" t="s">
        <v>251</v>
      </c>
      <c r="L14" s="10" t="s">
        <v>92</v>
      </c>
      <c r="M14" s="41">
        <f>2*6662.92</f>
        <v>13325.84</v>
      </c>
      <c r="N14" s="11" t="s">
        <v>214</v>
      </c>
      <c r="O14" s="48">
        <f>2*5292.7</f>
        <v>10585.4</v>
      </c>
      <c r="P14" s="11" t="s">
        <v>214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4" t="s">
        <v>215</v>
      </c>
      <c r="AE14" s="5">
        <v>45930</v>
      </c>
      <c r="AF14" s="52" t="s">
        <v>302</v>
      </c>
      <c r="AG14" s="49"/>
      <c r="AH14" s="42"/>
      <c r="AI14" s="42"/>
      <c r="AJ14" s="42"/>
      <c r="AK14" s="42"/>
    </row>
    <row r="15" spans="1:37" ht="15.75" thickBot="1">
      <c r="A15" s="4">
        <v>2025</v>
      </c>
      <c r="B15" s="5">
        <v>45839</v>
      </c>
      <c r="C15" s="5">
        <v>45930</v>
      </c>
      <c r="D15" s="6" t="s">
        <v>81</v>
      </c>
      <c r="E15" s="7">
        <v>4</v>
      </c>
      <c r="F15" s="17" t="s">
        <v>252</v>
      </c>
      <c r="G15" s="4" t="s">
        <v>253</v>
      </c>
      <c r="H15" s="8" t="s">
        <v>232</v>
      </c>
      <c r="I15" s="43" t="s">
        <v>254</v>
      </c>
      <c r="J15" s="9" t="s">
        <v>255</v>
      </c>
      <c r="K15" s="9" t="s">
        <v>256</v>
      </c>
      <c r="L15" s="10" t="s">
        <v>91</v>
      </c>
      <c r="M15" s="41">
        <f>2*6056.67</f>
        <v>12113.34</v>
      </c>
      <c r="N15" s="11" t="s">
        <v>214</v>
      </c>
      <c r="O15" s="48">
        <f>2*6056.67</f>
        <v>12113.34</v>
      </c>
      <c r="P15" s="11" t="s">
        <v>214</v>
      </c>
      <c r="Q15" s="14">
        <v>8</v>
      </c>
      <c r="R15" s="14">
        <v>8</v>
      </c>
      <c r="S15" s="14">
        <v>8</v>
      </c>
      <c r="T15" s="14">
        <v>8</v>
      </c>
      <c r="U15" s="14">
        <v>8</v>
      </c>
      <c r="V15" s="14">
        <v>8</v>
      </c>
      <c r="W15" s="14">
        <v>8</v>
      </c>
      <c r="X15" s="14">
        <v>8</v>
      </c>
      <c r="Y15" s="14">
        <v>8</v>
      </c>
      <c r="Z15" s="14">
        <v>8</v>
      </c>
      <c r="AA15" s="14">
        <v>8</v>
      </c>
      <c r="AB15" s="14">
        <v>8</v>
      </c>
      <c r="AC15" s="14">
        <v>8</v>
      </c>
      <c r="AD15" s="4" t="s">
        <v>215</v>
      </c>
      <c r="AE15" s="5">
        <v>45930</v>
      </c>
      <c r="AF15" s="52" t="s">
        <v>302</v>
      </c>
      <c r="AG15" s="49"/>
      <c r="AH15" s="42"/>
      <c r="AI15" s="42"/>
      <c r="AJ15" s="42"/>
      <c r="AK15" s="42"/>
    </row>
    <row r="16" spans="1:37">
      <c r="A16" s="4">
        <v>2025</v>
      </c>
      <c r="B16" s="5">
        <v>45839</v>
      </c>
      <c r="C16" s="5">
        <v>45930</v>
      </c>
      <c r="D16" s="6" t="s">
        <v>81</v>
      </c>
      <c r="E16" s="7">
        <v>4</v>
      </c>
      <c r="F16" s="8" t="s">
        <v>241</v>
      </c>
      <c r="G16" s="11" t="s">
        <v>242</v>
      </c>
      <c r="H16" s="8" t="s">
        <v>232</v>
      </c>
      <c r="I16" s="43" t="s">
        <v>257</v>
      </c>
      <c r="J16" s="9" t="s">
        <v>258</v>
      </c>
      <c r="K16" s="9" t="s">
        <v>259</v>
      </c>
      <c r="L16" s="18" t="s">
        <v>91</v>
      </c>
      <c r="M16" s="41">
        <f>2*7582.52</f>
        <v>15165.04</v>
      </c>
      <c r="N16" s="11" t="s">
        <v>214</v>
      </c>
      <c r="O16" s="48">
        <f>2*6193.91</f>
        <v>12387.82</v>
      </c>
      <c r="P16" s="11" t="s">
        <v>214</v>
      </c>
      <c r="Q16" s="11">
        <v>9</v>
      </c>
      <c r="R16" s="11">
        <v>9</v>
      </c>
      <c r="S16" s="11">
        <v>9</v>
      </c>
      <c r="T16" s="11">
        <v>9</v>
      </c>
      <c r="U16" s="11">
        <v>9</v>
      </c>
      <c r="V16" s="11">
        <v>9</v>
      </c>
      <c r="W16" s="11">
        <v>9</v>
      </c>
      <c r="X16" s="11">
        <v>9</v>
      </c>
      <c r="Y16" s="11">
        <v>9</v>
      </c>
      <c r="Z16" s="11">
        <v>9</v>
      </c>
      <c r="AA16" s="11">
        <v>9</v>
      </c>
      <c r="AB16" s="11">
        <v>9</v>
      </c>
      <c r="AC16" s="11">
        <v>9</v>
      </c>
      <c r="AD16" s="11" t="s">
        <v>215</v>
      </c>
      <c r="AE16" s="5">
        <v>45930</v>
      </c>
      <c r="AF16" s="52" t="s">
        <v>302</v>
      </c>
      <c r="AG16" s="49"/>
      <c r="AH16" s="42"/>
      <c r="AI16" s="42"/>
      <c r="AJ16" s="42"/>
      <c r="AK16" s="42"/>
    </row>
    <row r="17" spans="1:37" ht="15.75" thickBot="1">
      <c r="A17" s="4">
        <v>2025</v>
      </c>
      <c r="B17" s="5">
        <v>45839</v>
      </c>
      <c r="C17" s="5">
        <v>45930</v>
      </c>
      <c r="D17" s="6" t="s">
        <v>81</v>
      </c>
      <c r="E17" s="7">
        <v>4</v>
      </c>
      <c r="F17" s="8" t="s">
        <v>252</v>
      </c>
      <c r="G17" s="4" t="s">
        <v>253</v>
      </c>
      <c r="H17" s="8" t="s">
        <v>232</v>
      </c>
      <c r="I17" s="43" t="s">
        <v>295</v>
      </c>
      <c r="J17" s="9" t="s">
        <v>294</v>
      </c>
      <c r="K17" s="9" t="s">
        <v>296</v>
      </c>
      <c r="L17" s="10" t="s">
        <v>91</v>
      </c>
      <c r="M17" s="41">
        <f>2*6187.67</f>
        <v>12375.34</v>
      </c>
      <c r="N17" s="11" t="s">
        <v>214</v>
      </c>
      <c r="O17" s="48">
        <f>2*5320.17</f>
        <v>10640.34</v>
      </c>
      <c r="P17" s="11" t="s">
        <v>214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4" t="s">
        <v>215</v>
      </c>
      <c r="AE17" s="5">
        <v>45930</v>
      </c>
      <c r="AF17" s="52" t="s">
        <v>302</v>
      </c>
      <c r="AG17" s="49"/>
      <c r="AH17" s="42"/>
      <c r="AI17" s="42"/>
      <c r="AJ17" s="42"/>
      <c r="AK17" s="42"/>
    </row>
    <row r="18" spans="1:37" ht="15.75" thickBot="1">
      <c r="A18" s="4">
        <v>2025</v>
      </c>
      <c r="B18" s="5">
        <v>45839</v>
      </c>
      <c r="C18" s="5">
        <v>45930</v>
      </c>
      <c r="D18" s="6" t="s">
        <v>81</v>
      </c>
      <c r="E18" s="7">
        <v>4</v>
      </c>
      <c r="F18" s="19" t="s">
        <v>252</v>
      </c>
      <c r="G18" s="11" t="s">
        <v>253</v>
      </c>
      <c r="H18" s="20" t="s">
        <v>232</v>
      </c>
      <c r="I18" s="44" t="s">
        <v>260</v>
      </c>
      <c r="J18" s="21" t="s">
        <v>261</v>
      </c>
      <c r="K18" s="22" t="s">
        <v>262</v>
      </c>
      <c r="L18" s="23" t="s">
        <v>91</v>
      </c>
      <c r="M18" s="41">
        <f>2*4898.12</f>
        <v>9796.24</v>
      </c>
      <c r="N18" s="11" t="s">
        <v>214</v>
      </c>
      <c r="O18" s="48">
        <f>2*4264.95</f>
        <v>8529.9</v>
      </c>
      <c r="P18" s="11" t="s">
        <v>214</v>
      </c>
      <c r="Q18" s="14">
        <v>11</v>
      </c>
      <c r="R18" s="14">
        <v>11</v>
      </c>
      <c r="S18" s="14">
        <v>11</v>
      </c>
      <c r="T18" s="14">
        <v>11</v>
      </c>
      <c r="U18" s="14">
        <v>11</v>
      </c>
      <c r="V18" s="14">
        <v>11</v>
      </c>
      <c r="W18" s="14">
        <v>11</v>
      </c>
      <c r="X18" s="14">
        <v>11</v>
      </c>
      <c r="Y18" s="14">
        <v>11</v>
      </c>
      <c r="Z18" s="14">
        <v>11</v>
      </c>
      <c r="AA18" s="14">
        <v>11</v>
      </c>
      <c r="AB18" s="14">
        <v>11</v>
      </c>
      <c r="AC18" s="14">
        <v>11</v>
      </c>
      <c r="AD18" s="4" t="s">
        <v>215</v>
      </c>
      <c r="AE18" s="5">
        <v>45930</v>
      </c>
      <c r="AF18" s="52" t="s">
        <v>302</v>
      </c>
      <c r="AG18" s="49"/>
      <c r="AH18" s="42"/>
      <c r="AI18" s="42"/>
      <c r="AJ18" s="42"/>
      <c r="AK18" s="42"/>
    </row>
    <row r="19" spans="1:37" ht="15.75" thickBot="1">
      <c r="A19" s="4">
        <v>2025</v>
      </c>
      <c r="B19" s="5">
        <v>45839</v>
      </c>
      <c r="C19" s="5">
        <v>45930</v>
      </c>
      <c r="D19" s="6" t="s">
        <v>81</v>
      </c>
      <c r="E19" s="7">
        <v>4</v>
      </c>
      <c r="F19" s="24" t="s">
        <v>263</v>
      </c>
      <c r="G19" s="11" t="s">
        <v>264</v>
      </c>
      <c r="H19" s="25" t="s">
        <v>217</v>
      </c>
      <c r="I19" s="45" t="s">
        <v>265</v>
      </c>
      <c r="J19" s="26" t="s">
        <v>266</v>
      </c>
      <c r="K19" s="11" t="s">
        <v>267</v>
      </c>
      <c r="L19" s="10" t="s">
        <v>92</v>
      </c>
      <c r="M19" s="41">
        <f>2*7269.17</f>
        <v>14538.34</v>
      </c>
      <c r="N19" s="11" t="s">
        <v>214</v>
      </c>
      <c r="O19" s="48">
        <f>2*6059.61</f>
        <v>12119.22</v>
      </c>
      <c r="P19" s="11" t="s">
        <v>214</v>
      </c>
      <c r="Q19" s="11">
        <v>12</v>
      </c>
      <c r="R19" s="11">
        <v>12</v>
      </c>
      <c r="S19" s="11">
        <v>12</v>
      </c>
      <c r="T19" s="11">
        <v>12</v>
      </c>
      <c r="U19" s="11">
        <v>12</v>
      </c>
      <c r="V19" s="11">
        <v>12</v>
      </c>
      <c r="W19" s="11">
        <v>12</v>
      </c>
      <c r="X19" s="11">
        <v>12</v>
      </c>
      <c r="Y19" s="11">
        <v>12</v>
      </c>
      <c r="Z19" s="11">
        <v>12</v>
      </c>
      <c r="AA19" s="11">
        <v>12</v>
      </c>
      <c r="AB19" s="11">
        <v>12</v>
      </c>
      <c r="AC19" s="11">
        <v>12</v>
      </c>
      <c r="AD19" s="27" t="s">
        <v>215</v>
      </c>
      <c r="AE19" s="5">
        <v>45930</v>
      </c>
      <c r="AF19" s="52" t="s">
        <v>302</v>
      </c>
      <c r="AG19" s="49"/>
      <c r="AH19" s="42"/>
      <c r="AI19" s="42"/>
      <c r="AJ19" s="42"/>
      <c r="AK19" s="42"/>
    </row>
    <row r="20" spans="1:37" ht="15.75" thickBot="1">
      <c r="A20" s="4">
        <v>2025</v>
      </c>
      <c r="B20" s="5">
        <v>45839</v>
      </c>
      <c r="C20" s="5">
        <v>45930</v>
      </c>
      <c r="D20" s="6" t="s">
        <v>81</v>
      </c>
      <c r="E20" s="7">
        <v>4</v>
      </c>
      <c r="F20" s="28" t="s">
        <v>268</v>
      </c>
      <c r="G20" s="11" t="s">
        <v>269</v>
      </c>
      <c r="H20" s="29" t="s">
        <v>217</v>
      </c>
      <c r="I20" s="46" t="s">
        <v>270</v>
      </c>
      <c r="J20" s="30" t="s">
        <v>271</v>
      </c>
      <c r="K20" s="11" t="s">
        <v>272</v>
      </c>
      <c r="L20" s="10" t="s">
        <v>91</v>
      </c>
      <c r="M20" s="41">
        <f>2*6149.82</f>
        <v>12299.64</v>
      </c>
      <c r="N20" s="11" t="s">
        <v>214</v>
      </c>
      <c r="O20" s="48">
        <f>2*5247.67</f>
        <v>10495.34</v>
      </c>
      <c r="P20" s="11" t="s">
        <v>214</v>
      </c>
      <c r="Q20" s="4">
        <v>13</v>
      </c>
      <c r="R20" s="4">
        <v>13</v>
      </c>
      <c r="S20" s="4">
        <v>13</v>
      </c>
      <c r="T20" s="4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C20" s="4">
        <v>13</v>
      </c>
      <c r="AD20" s="27" t="s">
        <v>215</v>
      </c>
      <c r="AE20" s="5">
        <v>45930</v>
      </c>
      <c r="AF20" s="52" t="s">
        <v>302</v>
      </c>
      <c r="AG20" s="49"/>
      <c r="AH20" s="42"/>
      <c r="AI20" s="42"/>
      <c r="AJ20" s="42"/>
      <c r="AK20" s="42"/>
    </row>
    <row r="21" spans="1:37">
      <c r="A21" s="4">
        <v>2025</v>
      </c>
      <c r="B21" s="5">
        <v>45839</v>
      </c>
      <c r="C21" s="5">
        <v>45930</v>
      </c>
      <c r="D21" s="6" t="s">
        <v>81</v>
      </c>
      <c r="E21" s="7">
        <v>4</v>
      </c>
      <c r="F21" s="8" t="s">
        <v>249</v>
      </c>
      <c r="G21" s="11" t="s">
        <v>242</v>
      </c>
      <c r="H21" s="31" t="s">
        <v>232</v>
      </c>
      <c r="I21" s="47" t="s">
        <v>273</v>
      </c>
      <c r="J21" s="22" t="s">
        <v>274</v>
      </c>
      <c r="K21" s="32" t="s">
        <v>220</v>
      </c>
      <c r="L21" s="33" t="s">
        <v>92</v>
      </c>
      <c r="M21" s="41">
        <f>2*5355.12</f>
        <v>10710.24</v>
      </c>
      <c r="N21" s="11" t="s">
        <v>214</v>
      </c>
      <c r="O21" s="48">
        <f>2*4674.13</f>
        <v>9348.26</v>
      </c>
      <c r="P21" s="11" t="s">
        <v>214</v>
      </c>
      <c r="Q21" s="14">
        <v>14</v>
      </c>
      <c r="R21" s="14">
        <v>14</v>
      </c>
      <c r="S21" s="14">
        <v>14</v>
      </c>
      <c r="T21" s="14">
        <v>14</v>
      </c>
      <c r="U21" s="14">
        <v>14</v>
      </c>
      <c r="V21" s="14">
        <v>14</v>
      </c>
      <c r="W21" s="14">
        <v>14</v>
      </c>
      <c r="X21" s="14">
        <v>14</v>
      </c>
      <c r="Y21" s="14">
        <v>14</v>
      </c>
      <c r="Z21" s="14">
        <v>14</v>
      </c>
      <c r="AA21" s="14">
        <v>14</v>
      </c>
      <c r="AB21" s="14">
        <v>14</v>
      </c>
      <c r="AC21" s="14">
        <v>14</v>
      </c>
      <c r="AD21" s="4" t="s">
        <v>215</v>
      </c>
      <c r="AE21" s="5">
        <v>45930</v>
      </c>
      <c r="AF21" s="52" t="s">
        <v>302</v>
      </c>
      <c r="AG21" s="49"/>
      <c r="AH21" s="42"/>
      <c r="AI21" s="42"/>
      <c r="AJ21" s="42"/>
      <c r="AK21" s="42"/>
    </row>
    <row r="22" spans="1:37">
      <c r="A22" s="4">
        <v>2025</v>
      </c>
      <c r="B22" s="5">
        <v>45839</v>
      </c>
      <c r="C22" s="5">
        <v>45930</v>
      </c>
      <c r="D22" s="6" t="s">
        <v>81</v>
      </c>
      <c r="E22" s="7">
        <v>4</v>
      </c>
      <c r="F22" s="8" t="s">
        <v>252</v>
      </c>
      <c r="G22" s="11" t="s">
        <v>253</v>
      </c>
      <c r="H22" s="8" t="s">
        <v>232</v>
      </c>
      <c r="I22" s="43" t="s">
        <v>275</v>
      </c>
      <c r="J22" s="9" t="s">
        <v>235</v>
      </c>
      <c r="K22" s="9" t="s">
        <v>276</v>
      </c>
      <c r="L22" s="10" t="s">
        <v>91</v>
      </c>
      <c r="M22" s="41">
        <f>2*7357.17</f>
        <v>14714.34</v>
      </c>
      <c r="N22" s="11" t="s">
        <v>214</v>
      </c>
      <c r="O22" s="48">
        <f>2*6043.67</f>
        <v>12087.34</v>
      </c>
      <c r="P22" s="11" t="s">
        <v>214</v>
      </c>
      <c r="Q22" s="11">
        <v>15</v>
      </c>
      <c r="R22" s="11">
        <v>15</v>
      </c>
      <c r="S22" s="11">
        <v>15</v>
      </c>
      <c r="T22" s="11">
        <v>15</v>
      </c>
      <c r="U22" s="11">
        <v>15</v>
      </c>
      <c r="V22" s="11">
        <v>15</v>
      </c>
      <c r="W22" s="11">
        <v>15</v>
      </c>
      <c r="X22" s="11">
        <v>15</v>
      </c>
      <c r="Y22" s="11">
        <v>15</v>
      </c>
      <c r="Z22" s="11">
        <v>15</v>
      </c>
      <c r="AA22" s="11">
        <v>15</v>
      </c>
      <c r="AB22" s="11">
        <v>15</v>
      </c>
      <c r="AC22" s="11">
        <v>15</v>
      </c>
      <c r="AD22" s="4" t="s">
        <v>215</v>
      </c>
      <c r="AE22" s="5">
        <v>45930</v>
      </c>
      <c r="AF22" s="52" t="s">
        <v>302</v>
      </c>
      <c r="AG22" s="49"/>
      <c r="AH22" s="42"/>
      <c r="AI22" s="42"/>
      <c r="AJ22" s="42"/>
      <c r="AK22" s="42"/>
    </row>
    <row r="23" spans="1:37">
      <c r="A23" s="4">
        <v>2025</v>
      </c>
      <c r="B23" s="5">
        <v>45839</v>
      </c>
      <c r="C23" s="5">
        <v>45930</v>
      </c>
      <c r="D23" s="6" t="s">
        <v>81</v>
      </c>
      <c r="E23" s="7">
        <v>4</v>
      </c>
      <c r="F23" s="8" t="s">
        <v>231</v>
      </c>
      <c r="G23" s="8" t="s">
        <v>231</v>
      </c>
      <c r="H23" s="8" t="s">
        <v>232</v>
      </c>
      <c r="I23" s="43" t="s">
        <v>233</v>
      </c>
      <c r="J23" s="9" t="s">
        <v>234</v>
      </c>
      <c r="K23" s="9" t="s">
        <v>235</v>
      </c>
      <c r="L23" s="10" t="s">
        <v>91</v>
      </c>
      <c r="M23" s="41">
        <f>2*6056.67</f>
        <v>12113.34</v>
      </c>
      <c r="N23" s="11" t="s">
        <v>214</v>
      </c>
      <c r="O23" s="48">
        <f>2*519.39</f>
        <v>1038.78</v>
      </c>
      <c r="P23" s="11" t="s">
        <v>214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C23" s="4">
        <v>16</v>
      </c>
      <c r="AD23" s="4" t="s">
        <v>215</v>
      </c>
      <c r="AE23" s="5">
        <v>45930</v>
      </c>
      <c r="AF23" s="52" t="s">
        <v>302</v>
      </c>
      <c r="AG23" s="49"/>
      <c r="AH23" s="42"/>
      <c r="AI23" s="42"/>
      <c r="AJ23" s="42"/>
      <c r="AK23" s="42"/>
    </row>
    <row r="24" spans="1:37">
      <c r="A24" s="4">
        <v>2025</v>
      </c>
      <c r="B24" s="5">
        <v>45839</v>
      </c>
      <c r="C24" s="5">
        <v>45930</v>
      </c>
      <c r="D24" s="6" t="s">
        <v>81</v>
      </c>
      <c r="E24" s="7">
        <v>4</v>
      </c>
      <c r="F24" s="8" t="s">
        <v>252</v>
      </c>
      <c r="G24" s="4" t="s">
        <v>253</v>
      </c>
      <c r="H24" s="8" t="s">
        <v>232</v>
      </c>
      <c r="I24" s="43" t="s">
        <v>277</v>
      </c>
      <c r="J24" s="9" t="s">
        <v>278</v>
      </c>
      <c r="K24" s="9" t="s">
        <v>279</v>
      </c>
      <c r="L24" s="10" t="s">
        <v>91</v>
      </c>
      <c r="M24" s="41">
        <f>2*4474.07</f>
        <v>8948.14</v>
      </c>
      <c r="N24" s="11" t="s">
        <v>214</v>
      </c>
      <c r="O24" s="48">
        <f t="shared" ref="O24" si="0">2*5259.93</f>
        <v>10519.86</v>
      </c>
      <c r="P24" s="11" t="s">
        <v>214</v>
      </c>
      <c r="Q24" s="14">
        <v>17</v>
      </c>
      <c r="R24" s="14">
        <v>17</v>
      </c>
      <c r="S24" s="14">
        <v>17</v>
      </c>
      <c r="T24" s="14">
        <v>17</v>
      </c>
      <c r="U24" s="14">
        <v>17</v>
      </c>
      <c r="V24" s="14">
        <v>17</v>
      </c>
      <c r="W24" s="14">
        <v>17</v>
      </c>
      <c r="X24" s="14">
        <v>17</v>
      </c>
      <c r="Y24" s="14">
        <v>17</v>
      </c>
      <c r="Z24" s="14">
        <v>17</v>
      </c>
      <c r="AA24" s="14">
        <v>17</v>
      </c>
      <c r="AB24" s="14">
        <v>17</v>
      </c>
      <c r="AC24" s="14">
        <v>17</v>
      </c>
      <c r="AD24" s="4" t="s">
        <v>215</v>
      </c>
      <c r="AE24" s="5">
        <v>45930</v>
      </c>
      <c r="AF24" s="52" t="s">
        <v>302</v>
      </c>
      <c r="AG24" s="49"/>
      <c r="AH24" s="42"/>
      <c r="AI24" s="42"/>
      <c r="AJ24" s="42"/>
      <c r="AK24" s="42"/>
    </row>
    <row r="25" spans="1:37" s="4" customFormat="1" ht="15" customHeight="1">
      <c r="A25" s="4">
        <v>2025</v>
      </c>
      <c r="B25" s="5">
        <v>45839</v>
      </c>
      <c r="C25" s="5">
        <v>45930</v>
      </c>
      <c r="D25" s="6" t="s">
        <v>81</v>
      </c>
      <c r="E25" s="7">
        <v>4</v>
      </c>
      <c r="F25" s="8" t="s">
        <v>252</v>
      </c>
      <c r="G25" s="8" t="s">
        <v>252</v>
      </c>
      <c r="H25" s="8" t="s">
        <v>232</v>
      </c>
      <c r="I25" s="9" t="s">
        <v>301</v>
      </c>
      <c r="J25" s="9" t="s">
        <v>235</v>
      </c>
      <c r="K25" s="9" t="s">
        <v>235</v>
      </c>
      <c r="L25" s="10" t="s">
        <v>91</v>
      </c>
      <c r="M25" s="36">
        <f>4388.81*2</f>
        <v>8777.6200000000008</v>
      </c>
      <c r="N25" s="11" t="s">
        <v>214</v>
      </c>
      <c r="O25" s="34">
        <f>3785.87*2</f>
        <v>7571.74</v>
      </c>
      <c r="P25" s="11" t="s">
        <v>214</v>
      </c>
      <c r="Q25" s="11">
        <v>18</v>
      </c>
      <c r="R25" s="11">
        <v>18</v>
      </c>
      <c r="S25" s="11">
        <v>18</v>
      </c>
      <c r="T25" s="11">
        <v>18</v>
      </c>
      <c r="U25" s="11">
        <v>18</v>
      </c>
      <c r="V25" s="11">
        <v>18</v>
      </c>
      <c r="W25" s="11">
        <v>18</v>
      </c>
      <c r="X25" s="11">
        <v>18</v>
      </c>
      <c r="Y25" s="11">
        <v>18</v>
      </c>
      <c r="Z25" s="11">
        <v>18</v>
      </c>
      <c r="AA25" s="11">
        <v>18</v>
      </c>
      <c r="AB25" s="11">
        <v>18</v>
      </c>
      <c r="AC25" s="11">
        <v>18</v>
      </c>
      <c r="AD25" s="4" t="s">
        <v>215</v>
      </c>
      <c r="AE25" s="5">
        <v>45930</v>
      </c>
      <c r="AF25" s="52" t="s">
        <v>302</v>
      </c>
    </row>
    <row r="26" spans="1:37">
      <c r="A26" s="4">
        <v>2025</v>
      </c>
      <c r="B26" s="5">
        <v>45839</v>
      </c>
      <c r="C26" s="5">
        <v>45930</v>
      </c>
      <c r="D26" s="6" t="s">
        <v>88</v>
      </c>
      <c r="E26" s="15">
        <v>2</v>
      </c>
      <c r="F26" s="16" t="s">
        <v>226</v>
      </c>
      <c r="G26" s="16" t="s">
        <v>227</v>
      </c>
      <c r="H26" s="13" t="s">
        <v>217</v>
      </c>
      <c r="I26" s="43" t="s">
        <v>228</v>
      </c>
      <c r="J26" s="9" t="s">
        <v>229</v>
      </c>
      <c r="K26" s="9" t="s">
        <v>230</v>
      </c>
      <c r="L26" s="10" t="s">
        <v>91</v>
      </c>
      <c r="M26" s="10">
        <f>2*8314.73</f>
        <v>16629.46</v>
      </c>
      <c r="N26" s="11" t="s">
        <v>214</v>
      </c>
      <c r="O26" s="48">
        <f>2*6957.89</f>
        <v>13915.78</v>
      </c>
      <c r="P26" s="11" t="s">
        <v>214</v>
      </c>
      <c r="Q26" s="4">
        <v>19</v>
      </c>
      <c r="R26" s="4">
        <v>19</v>
      </c>
      <c r="S26" s="4">
        <v>19</v>
      </c>
      <c r="T26" s="4">
        <v>19</v>
      </c>
      <c r="U26" s="4">
        <v>19</v>
      </c>
      <c r="V26" s="4">
        <v>19</v>
      </c>
      <c r="W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C26" s="4">
        <v>19</v>
      </c>
      <c r="AD26" s="11" t="s">
        <v>215</v>
      </c>
      <c r="AE26" s="5">
        <v>45930</v>
      </c>
      <c r="AF26" s="52" t="s">
        <v>302</v>
      </c>
      <c r="AG26" s="49"/>
      <c r="AH26" s="42"/>
      <c r="AI26" s="42"/>
      <c r="AJ26" s="42"/>
      <c r="AK26" s="42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">
      <formula1>Hidden_13</formula1>
    </dataValidation>
    <dataValidation type="list" allowBlank="1" showErrorMessage="1" sqref="L8:L26">
      <formula1>Hidden_211</formula1>
    </dataValidation>
    <dataValidation type="list" allowBlank="1" showErrorMessage="1" sqref="M25 M8">
      <formula1>Hidden_312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9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 s="10">
        <v>1</v>
      </c>
      <c r="B4" s="3" t="s">
        <v>292</v>
      </c>
      <c r="C4" s="3">
        <v>0</v>
      </c>
      <c r="D4" s="3">
        <v>0</v>
      </c>
      <c r="E4" s="3" t="s">
        <v>214</v>
      </c>
      <c r="F4" s="3" t="s">
        <v>283</v>
      </c>
    </row>
    <row r="5" spans="1:6">
      <c r="A5" s="10">
        <v>2</v>
      </c>
      <c r="B5" s="3" t="s">
        <v>292</v>
      </c>
      <c r="C5" s="3">
        <v>0</v>
      </c>
      <c r="D5" s="3">
        <v>0</v>
      </c>
      <c r="E5" s="3" t="s">
        <v>214</v>
      </c>
      <c r="F5" s="3" t="s">
        <v>283</v>
      </c>
    </row>
    <row r="6" spans="1:6">
      <c r="A6" s="10">
        <v>3</v>
      </c>
      <c r="B6" s="3" t="s">
        <v>292</v>
      </c>
      <c r="C6" s="3">
        <v>0</v>
      </c>
      <c r="D6" s="3">
        <v>0</v>
      </c>
      <c r="E6" s="3" t="s">
        <v>214</v>
      </c>
      <c r="F6" s="3" t="s">
        <v>283</v>
      </c>
    </row>
    <row r="7" spans="1:6">
      <c r="A7" s="10">
        <v>4</v>
      </c>
      <c r="B7" s="3" t="s">
        <v>292</v>
      </c>
      <c r="C7" s="3">
        <v>0</v>
      </c>
      <c r="D7" s="3">
        <v>0</v>
      </c>
      <c r="E7" s="3" t="s">
        <v>214</v>
      </c>
      <c r="F7" s="3" t="s">
        <v>283</v>
      </c>
    </row>
    <row r="8" spans="1:6">
      <c r="A8" s="10">
        <v>5</v>
      </c>
      <c r="B8" s="3" t="s">
        <v>292</v>
      </c>
      <c r="C8" s="3">
        <v>0</v>
      </c>
      <c r="D8" s="3">
        <v>0</v>
      </c>
      <c r="E8" s="3" t="s">
        <v>214</v>
      </c>
      <c r="F8" s="3" t="s">
        <v>283</v>
      </c>
    </row>
    <row r="9" spans="1:6">
      <c r="A9" s="10">
        <v>6</v>
      </c>
      <c r="B9" s="3" t="s">
        <v>292</v>
      </c>
      <c r="C9" s="3">
        <v>0</v>
      </c>
      <c r="D9" s="3">
        <v>0</v>
      </c>
      <c r="E9" s="3" t="s">
        <v>214</v>
      </c>
      <c r="F9" s="3" t="s">
        <v>283</v>
      </c>
    </row>
    <row r="10" spans="1:6">
      <c r="A10" s="10">
        <v>7</v>
      </c>
      <c r="B10" s="3" t="s">
        <v>292</v>
      </c>
      <c r="C10" s="3">
        <v>0</v>
      </c>
      <c r="D10" s="3">
        <v>0</v>
      </c>
      <c r="E10" s="3" t="s">
        <v>214</v>
      </c>
      <c r="F10" s="3" t="s">
        <v>283</v>
      </c>
    </row>
    <row r="11" spans="1:6">
      <c r="A11" s="10">
        <v>8</v>
      </c>
      <c r="B11" s="3" t="s">
        <v>292</v>
      </c>
      <c r="C11" s="3">
        <v>0</v>
      </c>
      <c r="D11" s="3">
        <v>0</v>
      </c>
      <c r="E11" s="3" t="s">
        <v>214</v>
      </c>
      <c r="F11" s="3" t="s">
        <v>283</v>
      </c>
    </row>
    <row r="12" spans="1:6">
      <c r="A12" s="10">
        <v>9</v>
      </c>
      <c r="B12" s="3" t="s">
        <v>292</v>
      </c>
      <c r="C12" s="3">
        <v>0</v>
      </c>
      <c r="D12" s="3">
        <v>0</v>
      </c>
      <c r="E12" s="3" t="s">
        <v>214</v>
      </c>
      <c r="F12" s="3" t="s">
        <v>283</v>
      </c>
    </row>
    <row r="13" spans="1:6">
      <c r="A13" s="10">
        <v>10</v>
      </c>
      <c r="B13" s="3" t="s">
        <v>292</v>
      </c>
      <c r="C13" s="3">
        <v>0</v>
      </c>
      <c r="D13" s="3">
        <v>0</v>
      </c>
      <c r="E13" s="3" t="s">
        <v>214</v>
      </c>
      <c r="F13" s="3" t="s">
        <v>283</v>
      </c>
    </row>
    <row r="14" spans="1:6">
      <c r="A14" s="10">
        <v>11</v>
      </c>
      <c r="B14" s="3" t="s">
        <v>292</v>
      </c>
      <c r="C14" s="3">
        <v>0</v>
      </c>
      <c r="D14" s="3">
        <v>0</v>
      </c>
      <c r="E14" s="3" t="s">
        <v>214</v>
      </c>
      <c r="F14" s="3" t="s">
        <v>283</v>
      </c>
    </row>
    <row r="15" spans="1:6">
      <c r="A15" s="10">
        <v>12</v>
      </c>
      <c r="B15" s="3" t="s">
        <v>292</v>
      </c>
      <c r="C15" s="3">
        <v>0</v>
      </c>
      <c r="D15" s="3">
        <v>0</v>
      </c>
      <c r="E15" s="3" t="s">
        <v>214</v>
      </c>
      <c r="F15" s="3" t="s">
        <v>283</v>
      </c>
    </row>
    <row r="16" spans="1:6">
      <c r="A16" s="10">
        <v>13</v>
      </c>
      <c r="B16" s="3" t="s">
        <v>292</v>
      </c>
      <c r="C16" s="3">
        <v>0</v>
      </c>
      <c r="D16" s="3">
        <v>0</v>
      </c>
      <c r="E16" s="3" t="s">
        <v>214</v>
      </c>
      <c r="F16" s="3" t="s">
        <v>283</v>
      </c>
    </row>
    <row r="17" spans="1:6">
      <c r="A17" s="10">
        <v>14</v>
      </c>
      <c r="B17" s="3" t="s">
        <v>292</v>
      </c>
      <c r="C17" s="3">
        <v>0</v>
      </c>
      <c r="D17" s="3">
        <v>0</v>
      </c>
      <c r="E17" s="3" t="s">
        <v>214</v>
      </c>
      <c r="F17" s="3" t="s">
        <v>283</v>
      </c>
    </row>
    <row r="18" spans="1:6">
      <c r="A18" s="10">
        <v>15</v>
      </c>
      <c r="B18" s="3" t="s">
        <v>292</v>
      </c>
      <c r="C18" s="3">
        <v>0</v>
      </c>
      <c r="D18" s="3">
        <v>0</v>
      </c>
      <c r="E18" s="3" t="s">
        <v>214</v>
      </c>
      <c r="F18" s="3" t="s">
        <v>283</v>
      </c>
    </row>
    <row r="19" spans="1:6">
      <c r="A19" s="10">
        <v>16</v>
      </c>
      <c r="B19" s="3" t="s">
        <v>292</v>
      </c>
      <c r="C19" s="3">
        <v>0</v>
      </c>
      <c r="D19" s="3">
        <v>0</v>
      </c>
      <c r="E19" s="3" t="s">
        <v>214</v>
      </c>
      <c r="F19" s="3" t="s">
        <v>283</v>
      </c>
    </row>
    <row r="20" spans="1:6">
      <c r="A20" s="10">
        <v>17</v>
      </c>
      <c r="B20" s="3" t="s">
        <v>292</v>
      </c>
      <c r="C20" s="3">
        <v>0</v>
      </c>
      <c r="D20" s="3">
        <v>0</v>
      </c>
      <c r="E20" s="3" t="s">
        <v>214</v>
      </c>
      <c r="F20" s="3" t="s">
        <v>283</v>
      </c>
    </row>
    <row r="21" spans="1:6">
      <c r="A21" s="10">
        <v>18</v>
      </c>
      <c r="B21" s="53" t="s">
        <v>292</v>
      </c>
      <c r="C21" s="53">
        <v>0</v>
      </c>
      <c r="D21" s="53">
        <v>0</v>
      </c>
      <c r="E21" s="53" t="s">
        <v>214</v>
      </c>
      <c r="F21" s="53" t="s">
        <v>283</v>
      </c>
    </row>
    <row r="22" spans="1:6">
      <c r="A22" s="10">
        <v>19</v>
      </c>
      <c r="B22" s="54" t="s">
        <v>292</v>
      </c>
      <c r="C22" s="54">
        <v>0</v>
      </c>
      <c r="D22" s="54">
        <v>0</v>
      </c>
      <c r="E22" s="54" t="s">
        <v>214</v>
      </c>
      <c r="F22" s="54" t="s">
        <v>283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6.14062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 s="10">
        <v>1</v>
      </c>
      <c r="B4" s="3" t="s">
        <v>291</v>
      </c>
      <c r="C4" s="3">
        <v>0</v>
      </c>
      <c r="D4" s="3">
        <v>0</v>
      </c>
      <c r="E4" s="3" t="s">
        <v>214</v>
      </c>
      <c r="F4" s="3" t="s">
        <v>283</v>
      </c>
    </row>
    <row r="5" spans="1:6">
      <c r="A5" s="10">
        <v>2</v>
      </c>
      <c r="B5" s="3" t="s">
        <v>291</v>
      </c>
      <c r="C5" s="3">
        <v>0</v>
      </c>
      <c r="D5" s="3">
        <v>0</v>
      </c>
      <c r="E5" s="3" t="s">
        <v>214</v>
      </c>
      <c r="F5" s="3" t="s">
        <v>283</v>
      </c>
    </row>
    <row r="6" spans="1:6">
      <c r="A6" s="10">
        <v>3</v>
      </c>
      <c r="B6" s="3" t="s">
        <v>291</v>
      </c>
      <c r="C6" s="3">
        <v>0</v>
      </c>
      <c r="D6" s="3">
        <v>0</v>
      </c>
      <c r="E6" s="3" t="s">
        <v>214</v>
      </c>
      <c r="F6" s="3" t="s">
        <v>283</v>
      </c>
    </row>
    <row r="7" spans="1:6">
      <c r="A7" s="10">
        <v>4</v>
      </c>
      <c r="B7" s="3" t="s">
        <v>291</v>
      </c>
      <c r="C7" s="3">
        <v>0</v>
      </c>
      <c r="D7" s="3">
        <v>0</v>
      </c>
      <c r="E7" s="3" t="s">
        <v>214</v>
      </c>
      <c r="F7" s="3" t="s">
        <v>283</v>
      </c>
    </row>
    <row r="8" spans="1:6">
      <c r="A8" s="10">
        <v>5</v>
      </c>
      <c r="B8" s="3" t="s">
        <v>291</v>
      </c>
      <c r="C8" s="3">
        <v>0</v>
      </c>
      <c r="D8" s="3">
        <v>0</v>
      </c>
      <c r="E8" s="3" t="s">
        <v>214</v>
      </c>
      <c r="F8" s="3" t="s">
        <v>283</v>
      </c>
    </row>
    <row r="9" spans="1:6">
      <c r="A9" s="10">
        <v>6</v>
      </c>
      <c r="B9" s="3" t="s">
        <v>291</v>
      </c>
      <c r="C9" s="3">
        <v>0</v>
      </c>
      <c r="D9" s="3">
        <v>0</v>
      </c>
      <c r="E9" s="3" t="s">
        <v>214</v>
      </c>
      <c r="F9" s="3" t="s">
        <v>283</v>
      </c>
    </row>
    <row r="10" spans="1:6">
      <c r="A10" s="10">
        <v>7</v>
      </c>
      <c r="B10" s="3" t="s">
        <v>291</v>
      </c>
      <c r="C10" s="3">
        <v>0</v>
      </c>
      <c r="D10" s="3">
        <v>0</v>
      </c>
      <c r="E10" s="3" t="s">
        <v>214</v>
      </c>
      <c r="F10" s="3" t="s">
        <v>283</v>
      </c>
    </row>
    <row r="11" spans="1:6">
      <c r="A11" s="10">
        <v>8</v>
      </c>
      <c r="B11" s="3" t="s">
        <v>291</v>
      </c>
      <c r="C11" s="3">
        <v>0</v>
      </c>
      <c r="D11" s="3">
        <v>0</v>
      </c>
      <c r="E11" s="3" t="s">
        <v>214</v>
      </c>
      <c r="F11" s="3" t="s">
        <v>283</v>
      </c>
    </row>
    <row r="12" spans="1:6">
      <c r="A12" s="10">
        <v>9</v>
      </c>
      <c r="B12" s="3" t="s">
        <v>291</v>
      </c>
      <c r="C12" s="3">
        <v>0</v>
      </c>
      <c r="D12" s="3">
        <v>0</v>
      </c>
      <c r="E12" s="3" t="s">
        <v>214</v>
      </c>
      <c r="F12" s="3" t="s">
        <v>283</v>
      </c>
    </row>
    <row r="13" spans="1:6">
      <c r="A13" s="10">
        <v>10</v>
      </c>
      <c r="B13" s="3" t="s">
        <v>291</v>
      </c>
      <c r="C13" s="3">
        <v>0</v>
      </c>
      <c r="D13" s="3">
        <v>0</v>
      </c>
      <c r="E13" s="3" t="s">
        <v>214</v>
      </c>
      <c r="F13" s="3" t="s">
        <v>283</v>
      </c>
    </row>
    <row r="14" spans="1:6">
      <c r="A14" s="10">
        <v>11</v>
      </c>
      <c r="B14" s="3" t="s">
        <v>291</v>
      </c>
      <c r="C14" s="3">
        <v>0</v>
      </c>
      <c r="D14" s="3">
        <v>0</v>
      </c>
      <c r="E14" s="3" t="s">
        <v>214</v>
      </c>
      <c r="F14" s="3" t="s">
        <v>283</v>
      </c>
    </row>
    <row r="15" spans="1:6">
      <c r="A15" s="10">
        <v>12</v>
      </c>
      <c r="B15" s="3" t="s">
        <v>291</v>
      </c>
      <c r="C15" s="3">
        <v>0</v>
      </c>
      <c r="D15" s="3">
        <v>0</v>
      </c>
      <c r="E15" s="3" t="s">
        <v>214</v>
      </c>
      <c r="F15" s="3" t="s">
        <v>283</v>
      </c>
    </row>
    <row r="16" spans="1:6">
      <c r="A16" s="10">
        <v>13</v>
      </c>
      <c r="B16" s="3" t="s">
        <v>291</v>
      </c>
      <c r="C16" s="3">
        <v>0</v>
      </c>
      <c r="D16" s="3">
        <v>0</v>
      </c>
      <c r="E16" s="3" t="s">
        <v>214</v>
      </c>
      <c r="F16" s="3" t="s">
        <v>283</v>
      </c>
    </row>
    <row r="17" spans="1:6">
      <c r="A17" s="10">
        <v>14</v>
      </c>
      <c r="B17" s="3" t="s">
        <v>291</v>
      </c>
      <c r="C17" s="3">
        <v>0</v>
      </c>
      <c r="D17" s="3">
        <v>0</v>
      </c>
      <c r="E17" s="3" t="s">
        <v>214</v>
      </c>
      <c r="F17" s="3" t="s">
        <v>283</v>
      </c>
    </row>
    <row r="18" spans="1:6">
      <c r="A18" s="10">
        <v>15</v>
      </c>
      <c r="B18" s="3" t="s">
        <v>291</v>
      </c>
      <c r="C18" s="3">
        <v>0</v>
      </c>
      <c r="D18" s="3">
        <v>0</v>
      </c>
      <c r="E18" s="3" t="s">
        <v>214</v>
      </c>
      <c r="F18" s="3" t="s">
        <v>283</v>
      </c>
    </row>
    <row r="19" spans="1:6">
      <c r="A19" s="10">
        <v>16</v>
      </c>
      <c r="B19" s="3" t="s">
        <v>291</v>
      </c>
      <c r="C19" s="3">
        <v>0</v>
      </c>
      <c r="D19" s="3">
        <v>0</v>
      </c>
      <c r="E19" s="3" t="s">
        <v>214</v>
      </c>
      <c r="F19" s="3" t="s">
        <v>283</v>
      </c>
    </row>
    <row r="20" spans="1:6">
      <c r="A20" s="10">
        <v>17</v>
      </c>
      <c r="B20" s="3" t="s">
        <v>291</v>
      </c>
      <c r="C20" s="3">
        <v>0</v>
      </c>
      <c r="D20" s="3">
        <v>0</v>
      </c>
      <c r="E20" s="3" t="s">
        <v>214</v>
      </c>
      <c r="F20" s="3" t="s">
        <v>283</v>
      </c>
    </row>
    <row r="21" spans="1:6">
      <c r="A21" s="10">
        <v>18</v>
      </c>
      <c r="B21" s="53" t="s">
        <v>291</v>
      </c>
      <c r="C21" s="53">
        <v>0</v>
      </c>
      <c r="D21" s="53">
        <v>0</v>
      </c>
      <c r="E21" s="53" t="s">
        <v>214</v>
      </c>
      <c r="F21" s="53" t="s">
        <v>283</v>
      </c>
    </row>
    <row r="22" spans="1:6">
      <c r="A22" s="10">
        <v>19</v>
      </c>
      <c r="B22" s="54" t="s">
        <v>291</v>
      </c>
      <c r="C22" s="54">
        <v>0</v>
      </c>
      <c r="D22" s="54">
        <v>0</v>
      </c>
      <c r="E22" s="54" t="s">
        <v>214</v>
      </c>
      <c r="F22" s="54" t="s">
        <v>283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4" sqref="A4"/>
    </sheetView>
  </sheetViews>
  <sheetFormatPr baseColWidth="10" defaultColWidth="9.140625" defaultRowHeight="15"/>
  <cols>
    <col min="1" max="1" width="7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 s="10">
        <v>1</v>
      </c>
      <c r="B4" s="37" t="s">
        <v>298</v>
      </c>
      <c r="C4" s="38">
        <v>0</v>
      </c>
      <c r="D4" s="38">
        <v>0</v>
      </c>
      <c r="E4" s="37" t="s">
        <v>214</v>
      </c>
      <c r="F4" s="37" t="s">
        <v>287</v>
      </c>
    </row>
    <row r="5" spans="1:6">
      <c r="A5" s="10">
        <v>2</v>
      </c>
      <c r="B5" s="37" t="s">
        <v>298</v>
      </c>
      <c r="C5" s="38">
        <v>0</v>
      </c>
      <c r="D5" s="38">
        <v>0</v>
      </c>
      <c r="E5" s="37" t="s">
        <v>214</v>
      </c>
      <c r="F5" s="37" t="s">
        <v>287</v>
      </c>
    </row>
    <row r="6" spans="1:6">
      <c r="A6" s="10">
        <v>3</v>
      </c>
      <c r="B6" s="37" t="s">
        <v>298</v>
      </c>
      <c r="C6" s="38">
        <v>0</v>
      </c>
      <c r="D6" s="38">
        <v>0</v>
      </c>
      <c r="E6" s="37" t="s">
        <v>214</v>
      </c>
      <c r="F6" s="37" t="s">
        <v>287</v>
      </c>
    </row>
    <row r="7" spans="1:6">
      <c r="A7" s="10">
        <v>4</v>
      </c>
      <c r="B7" s="37" t="s">
        <v>298</v>
      </c>
      <c r="C7" s="38">
        <v>0</v>
      </c>
      <c r="D7" s="38">
        <v>0</v>
      </c>
      <c r="E7" s="37" t="s">
        <v>214</v>
      </c>
      <c r="F7" s="37" t="s">
        <v>287</v>
      </c>
    </row>
    <row r="8" spans="1:6">
      <c r="A8" s="10">
        <v>5</v>
      </c>
      <c r="B8" s="37" t="s">
        <v>298</v>
      </c>
      <c r="C8" s="38">
        <v>0</v>
      </c>
      <c r="D8" s="38">
        <v>0</v>
      </c>
      <c r="E8" s="37" t="s">
        <v>214</v>
      </c>
      <c r="F8" s="37" t="s">
        <v>287</v>
      </c>
    </row>
    <row r="9" spans="1:6">
      <c r="A9" s="10">
        <v>6</v>
      </c>
      <c r="B9" s="37" t="s">
        <v>298</v>
      </c>
      <c r="C9" s="38">
        <v>0</v>
      </c>
      <c r="D9" s="38">
        <v>0</v>
      </c>
      <c r="E9" s="37" t="s">
        <v>214</v>
      </c>
      <c r="F9" s="37" t="s">
        <v>287</v>
      </c>
    </row>
    <row r="10" spans="1:6">
      <c r="A10" s="10">
        <v>7</v>
      </c>
      <c r="B10" s="37" t="s">
        <v>298</v>
      </c>
      <c r="C10" s="38">
        <v>0</v>
      </c>
      <c r="D10" s="38">
        <v>0</v>
      </c>
      <c r="E10" s="37" t="s">
        <v>214</v>
      </c>
      <c r="F10" s="37" t="s">
        <v>287</v>
      </c>
    </row>
    <row r="11" spans="1:6">
      <c r="A11" s="10">
        <v>8</v>
      </c>
      <c r="B11" s="37" t="s">
        <v>298</v>
      </c>
      <c r="C11" s="38">
        <v>0</v>
      </c>
      <c r="D11" s="38">
        <v>0</v>
      </c>
      <c r="E11" s="37" t="s">
        <v>214</v>
      </c>
      <c r="F11" s="37" t="s">
        <v>287</v>
      </c>
    </row>
    <row r="12" spans="1:6">
      <c r="A12" s="10">
        <v>9</v>
      </c>
      <c r="B12" s="37" t="s">
        <v>298</v>
      </c>
      <c r="C12" s="38">
        <v>0</v>
      </c>
      <c r="D12" s="38">
        <v>0</v>
      </c>
      <c r="E12" s="37" t="s">
        <v>214</v>
      </c>
      <c r="F12" s="37" t="s">
        <v>287</v>
      </c>
    </row>
    <row r="13" spans="1:6">
      <c r="A13" s="10">
        <v>10</v>
      </c>
      <c r="B13" s="37" t="s">
        <v>298</v>
      </c>
      <c r="C13" s="38">
        <v>0</v>
      </c>
      <c r="D13" s="38">
        <v>0</v>
      </c>
      <c r="E13" s="37" t="s">
        <v>214</v>
      </c>
      <c r="F13" s="37" t="s">
        <v>287</v>
      </c>
    </row>
    <row r="14" spans="1:6">
      <c r="A14" s="10">
        <v>11</v>
      </c>
      <c r="B14" s="37" t="s">
        <v>298</v>
      </c>
      <c r="C14" s="38">
        <v>0</v>
      </c>
      <c r="D14" s="38">
        <v>0</v>
      </c>
      <c r="E14" s="37" t="s">
        <v>214</v>
      </c>
      <c r="F14" s="37" t="s">
        <v>287</v>
      </c>
    </row>
    <row r="15" spans="1:6">
      <c r="A15" s="10">
        <v>12</v>
      </c>
      <c r="B15" s="37" t="s">
        <v>298</v>
      </c>
      <c r="C15" s="38">
        <v>0</v>
      </c>
      <c r="D15" s="38">
        <v>0</v>
      </c>
      <c r="E15" s="37" t="s">
        <v>214</v>
      </c>
      <c r="F15" s="37" t="s">
        <v>287</v>
      </c>
    </row>
    <row r="16" spans="1:6">
      <c r="A16" s="10">
        <v>13</v>
      </c>
      <c r="B16" s="37" t="s">
        <v>298</v>
      </c>
      <c r="C16" s="38">
        <v>0</v>
      </c>
      <c r="D16" s="38">
        <v>0</v>
      </c>
      <c r="E16" s="37" t="s">
        <v>214</v>
      </c>
      <c r="F16" s="37" t="s">
        <v>287</v>
      </c>
    </row>
    <row r="17" spans="1:6">
      <c r="A17" s="10">
        <v>14</v>
      </c>
      <c r="B17" s="37" t="s">
        <v>298</v>
      </c>
      <c r="C17" s="38">
        <v>0</v>
      </c>
      <c r="D17" s="38">
        <v>0</v>
      </c>
      <c r="E17" s="37" t="s">
        <v>214</v>
      </c>
      <c r="F17" s="37" t="s">
        <v>287</v>
      </c>
    </row>
    <row r="18" spans="1:6">
      <c r="A18" s="10">
        <v>15</v>
      </c>
      <c r="B18" s="37" t="s">
        <v>298</v>
      </c>
      <c r="C18" s="38">
        <v>0</v>
      </c>
      <c r="D18" s="38">
        <v>0</v>
      </c>
      <c r="E18" s="37" t="s">
        <v>214</v>
      </c>
      <c r="F18" s="37" t="s">
        <v>287</v>
      </c>
    </row>
    <row r="19" spans="1:6">
      <c r="A19" s="10">
        <v>16</v>
      </c>
      <c r="B19" s="37" t="s">
        <v>298</v>
      </c>
      <c r="C19" s="38">
        <v>0</v>
      </c>
      <c r="D19" s="38">
        <v>0</v>
      </c>
      <c r="E19" s="37" t="s">
        <v>214</v>
      </c>
      <c r="F19" s="37" t="s">
        <v>287</v>
      </c>
    </row>
    <row r="20" spans="1:6">
      <c r="A20" s="10">
        <v>17</v>
      </c>
      <c r="B20" s="37" t="s">
        <v>298</v>
      </c>
      <c r="C20" s="38">
        <v>0</v>
      </c>
      <c r="D20" s="38">
        <v>0</v>
      </c>
      <c r="E20" s="37" t="s">
        <v>214</v>
      </c>
      <c r="F20" s="37" t="s">
        <v>287</v>
      </c>
    </row>
    <row r="21" spans="1:6">
      <c r="A21" s="10">
        <v>18</v>
      </c>
      <c r="B21" s="37" t="s">
        <v>298</v>
      </c>
      <c r="C21" s="38">
        <v>0</v>
      </c>
      <c r="D21" s="38">
        <v>0</v>
      </c>
      <c r="E21" s="37" t="s">
        <v>214</v>
      </c>
      <c r="F21" s="37" t="s">
        <v>287</v>
      </c>
    </row>
    <row r="22" spans="1:6">
      <c r="A22" s="10">
        <v>19</v>
      </c>
      <c r="B22" s="37" t="s">
        <v>298</v>
      </c>
      <c r="C22" s="38">
        <v>0</v>
      </c>
      <c r="D22" s="38">
        <v>0</v>
      </c>
      <c r="E22" s="37" t="s">
        <v>214</v>
      </c>
      <c r="F22" s="37" t="s">
        <v>287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4" sqref="A4"/>
    </sheetView>
  </sheetViews>
  <sheetFormatPr baseColWidth="10" defaultColWidth="9.140625" defaultRowHeight="15"/>
  <cols>
    <col min="1" max="1" width="5.5703125" customWidth="1"/>
    <col min="2" max="2" width="44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 s="9">
        <v>1</v>
      </c>
      <c r="B4" s="50" t="s">
        <v>299</v>
      </c>
      <c r="C4" s="36">
        <v>0</v>
      </c>
      <c r="D4" s="36">
        <v>0</v>
      </c>
      <c r="E4" s="15" t="s">
        <v>290</v>
      </c>
      <c r="F4" s="37" t="s">
        <v>287</v>
      </c>
    </row>
    <row r="5" spans="1:6">
      <c r="A5" s="9">
        <v>2</v>
      </c>
      <c r="B5" s="50" t="s">
        <v>299</v>
      </c>
      <c r="C5" s="36">
        <v>0</v>
      </c>
      <c r="D5" s="36">
        <v>0</v>
      </c>
      <c r="E5" s="15" t="s">
        <v>290</v>
      </c>
      <c r="F5" s="37" t="s">
        <v>287</v>
      </c>
    </row>
    <row r="6" spans="1:6">
      <c r="A6" s="9">
        <v>3</v>
      </c>
      <c r="B6" s="50" t="s">
        <v>299</v>
      </c>
      <c r="C6" s="36">
        <v>0</v>
      </c>
      <c r="D6" s="36">
        <v>0</v>
      </c>
      <c r="E6" s="15" t="s">
        <v>290</v>
      </c>
      <c r="F6" s="37" t="s">
        <v>287</v>
      </c>
    </row>
    <row r="7" spans="1:6">
      <c r="A7" s="9">
        <v>4</v>
      </c>
      <c r="B7" s="50" t="s">
        <v>299</v>
      </c>
      <c r="C7" s="36">
        <v>0</v>
      </c>
      <c r="D7" s="36">
        <v>0</v>
      </c>
      <c r="E7" s="15" t="s">
        <v>290</v>
      </c>
      <c r="F7" s="37" t="s">
        <v>287</v>
      </c>
    </row>
    <row r="8" spans="1:6">
      <c r="A8" s="9">
        <v>5</v>
      </c>
      <c r="B8" s="50" t="s">
        <v>299</v>
      </c>
      <c r="C8" s="36">
        <v>0</v>
      </c>
      <c r="D8" s="36">
        <v>0</v>
      </c>
      <c r="E8" s="15" t="s">
        <v>290</v>
      </c>
      <c r="F8" s="37" t="s">
        <v>287</v>
      </c>
    </row>
    <row r="9" spans="1:6">
      <c r="A9" s="9">
        <v>6</v>
      </c>
      <c r="B9" s="50" t="s">
        <v>299</v>
      </c>
      <c r="C9" s="36">
        <v>0</v>
      </c>
      <c r="D9" s="36">
        <v>0</v>
      </c>
      <c r="E9" s="15" t="s">
        <v>290</v>
      </c>
      <c r="F9" s="37" t="s">
        <v>287</v>
      </c>
    </row>
    <row r="10" spans="1:6">
      <c r="A10" s="9">
        <v>7</v>
      </c>
      <c r="B10" s="50" t="s">
        <v>299</v>
      </c>
      <c r="C10" s="36">
        <v>0</v>
      </c>
      <c r="D10" s="36">
        <v>0</v>
      </c>
      <c r="E10" s="15" t="s">
        <v>290</v>
      </c>
      <c r="F10" s="37" t="s">
        <v>287</v>
      </c>
    </row>
    <row r="11" spans="1:6">
      <c r="A11" s="9">
        <v>8</v>
      </c>
      <c r="B11" s="50" t="s">
        <v>299</v>
      </c>
      <c r="C11" s="36">
        <v>0</v>
      </c>
      <c r="D11" s="36">
        <v>0</v>
      </c>
      <c r="E11" s="15" t="s">
        <v>290</v>
      </c>
      <c r="F11" s="37" t="s">
        <v>287</v>
      </c>
    </row>
    <row r="12" spans="1:6">
      <c r="A12" s="9">
        <v>9</v>
      </c>
      <c r="B12" s="50" t="s">
        <v>299</v>
      </c>
      <c r="C12" s="36">
        <v>0</v>
      </c>
      <c r="D12" s="36">
        <v>0</v>
      </c>
      <c r="E12" s="15" t="s">
        <v>290</v>
      </c>
      <c r="F12" s="37" t="s">
        <v>287</v>
      </c>
    </row>
    <row r="13" spans="1:6">
      <c r="A13" s="9">
        <v>10</v>
      </c>
      <c r="B13" s="50" t="s">
        <v>299</v>
      </c>
      <c r="C13" s="36">
        <v>0</v>
      </c>
      <c r="D13" s="36">
        <v>0</v>
      </c>
      <c r="E13" s="15" t="s">
        <v>290</v>
      </c>
      <c r="F13" s="37" t="s">
        <v>287</v>
      </c>
    </row>
    <row r="14" spans="1:6">
      <c r="A14" s="9">
        <v>11</v>
      </c>
      <c r="B14" s="50" t="s">
        <v>299</v>
      </c>
      <c r="C14" s="36">
        <v>0</v>
      </c>
      <c r="D14" s="36">
        <v>0</v>
      </c>
      <c r="E14" s="15" t="s">
        <v>290</v>
      </c>
      <c r="F14" s="37" t="s">
        <v>287</v>
      </c>
    </row>
    <row r="15" spans="1:6">
      <c r="A15" s="9">
        <v>12</v>
      </c>
      <c r="B15" s="50" t="s">
        <v>299</v>
      </c>
      <c r="C15" s="36">
        <v>0</v>
      </c>
      <c r="D15" s="36">
        <v>0</v>
      </c>
      <c r="E15" s="15" t="s">
        <v>290</v>
      </c>
      <c r="F15" s="37" t="s">
        <v>287</v>
      </c>
    </row>
    <row r="16" spans="1:6">
      <c r="A16" s="9">
        <v>13</v>
      </c>
      <c r="B16" s="50" t="s">
        <v>299</v>
      </c>
      <c r="C16" s="36">
        <v>0</v>
      </c>
      <c r="D16" s="36">
        <v>0</v>
      </c>
      <c r="E16" s="15" t="s">
        <v>290</v>
      </c>
      <c r="F16" s="37" t="s">
        <v>287</v>
      </c>
    </row>
    <row r="17" spans="1:6">
      <c r="A17" s="9">
        <v>14</v>
      </c>
      <c r="B17" s="50" t="s">
        <v>299</v>
      </c>
      <c r="C17" s="36">
        <v>0</v>
      </c>
      <c r="D17" s="36">
        <v>0</v>
      </c>
      <c r="E17" s="15" t="s">
        <v>290</v>
      </c>
      <c r="F17" s="37" t="s">
        <v>287</v>
      </c>
    </row>
    <row r="18" spans="1:6">
      <c r="A18" s="9">
        <v>15</v>
      </c>
      <c r="B18" s="50" t="s">
        <v>299</v>
      </c>
      <c r="C18" s="36">
        <v>0</v>
      </c>
      <c r="D18" s="36">
        <v>0</v>
      </c>
      <c r="E18" s="15" t="s">
        <v>290</v>
      </c>
      <c r="F18" s="37" t="s">
        <v>287</v>
      </c>
    </row>
    <row r="19" spans="1:6">
      <c r="A19" s="9">
        <v>16</v>
      </c>
      <c r="B19" s="50" t="s">
        <v>299</v>
      </c>
      <c r="C19" s="36">
        <v>0</v>
      </c>
      <c r="D19" s="36">
        <v>0</v>
      </c>
      <c r="E19" s="15" t="s">
        <v>290</v>
      </c>
      <c r="F19" s="37" t="s">
        <v>287</v>
      </c>
    </row>
    <row r="20" spans="1:6">
      <c r="A20" s="9">
        <v>17</v>
      </c>
      <c r="B20" s="50" t="s">
        <v>299</v>
      </c>
      <c r="C20" s="36">
        <v>0</v>
      </c>
      <c r="D20" s="36">
        <v>0</v>
      </c>
      <c r="E20" s="15" t="s">
        <v>290</v>
      </c>
      <c r="F20" s="37" t="s">
        <v>287</v>
      </c>
    </row>
    <row r="21" spans="1:6">
      <c r="A21" s="9">
        <v>18</v>
      </c>
      <c r="B21" s="53" t="s">
        <v>299</v>
      </c>
      <c r="C21" s="36">
        <v>0</v>
      </c>
      <c r="D21" s="36">
        <v>0</v>
      </c>
      <c r="E21" s="15" t="s">
        <v>290</v>
      </c>
      <c r="F21" s="37" t="s">
        <v>287</v>
      </c>
    </row>
    <row r="22" spans="1:6">
      <c r="A22" s="9">
        <v>19</v>
      </c>
      <c r="B22" s="54" t="s">
        <v>299</v>
      </c>
      <c r="C22" s="36">
        <v>0</v>
      </c>
      <c r="D22" s="36">
        <v>0</v>
      </c>
      <c r="E22" s="15" t="s">
        <v>290</v>
      </c>
      <c r="F22" s="37" t="s">
        <v>287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1" tint="0.34998626667073579"/>
  </sheetPr>
  <dimension ref="A1:F22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51.5703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30">
      <c r="A4" s="10">
        <v>1</v>
      </c>
      <c r="B4" s="39" t="s">
        <v>308</v>
      </c>
      <c r="C4" s="16">
        <v>0</v>
      </c>
      <c r="D4" s="16">
        <v>0</v>
      </c>
      <c r="E4" s="43" t="s">
        <v>214</v>
      </c>
      <c r="F4" s="10" t="s">
        <v>287</v>
      </c>
    </row>
    <row r="5" spans="1:6">
      <c r="A5" s="10">
        <v>2</v>
      </c>
      <c r="B5" s="39" t="s">
        <v>311</v>
      </c>
      <c r="C5" s="15">
        <v>1200</v>
      </c>
      <c r="D5" s="15">
        <v>1200</v>
      </c>
      <c r="E5" s="43" t="s">
        <v>214</v>
      </c>
      <c r="F5" s="10" t="s">
        <v>287</v>
      </c>
    </row>
    <row r="6" spans="1:6">
      <c r="A6" s="10">
        <v>3</v>
      </c>
      <c r="B6" s="39" t="s">
        <v>311</v>
      </c>
      <c r="C6" s="15">
        <v>1200</v>
      </c>
      <c r="D6" s="15">
        <v>1200</v>
      </c>
      <c r="E6" s="43" t="s">
        <v>214</v>
      </c>
      <c r="F6" s="10" t="s">
        <v>287</v>
      </c>
    </row>
    <row r="7" spans="1:6">
      <c r="A7" s="10">
        <v>4</v>
      </c>
      <c r="B7" s="39" t="s">
        <v>311</v>
      </c>
      <c r="C7" s="15">
        <v>1200</v>
      </c>
      <c r="D7" s="15">
        <v>1200</v>
      </c>
      <c r="E7" s="43" t="s">
        <v>214</v>
      </c>
      <c r="F7" s="10" t="s">
        <v>287</v>
      </c>
    </row>
    <row r="8" spans="1:6">
      <c r="A8" s="10">
        <v>5</v>
      </c>
      <c r="B8" s="39" t="s">
        <v>311</v>
      </c>
      <c r="C8" s="15">
        <v>1200</v>
      </c>
      <c r="D8" s="15">
        <v>1200</v>
      </c>
      <c r="E8" s="43" t="s">
        <v>214</v>
      </c>
      <c r="F8" s="10" t="s">
        <v>287</v>
      </c>
    </row>
    <row r="9" spans="1:6">
      <c r="A9" s="10">
        <v>6</v>
      </c>
      <c r="B9" s="39" t="s">
        <v>311</v>
      </c>
      <c r="C9" s="15">
        <v>1200</v>
      </c>
      <c r="D9" s="15">
        <v>1200</v>
      </c>
      <c r="E9" s="43" t="s">
        <v>214</v>
      </c>
      <c r="F9" s="10" t="s">
        <v>287</v>
      </c>
    </row>
    <row r="10" spans="1:6">
      <c r="A10" s="10">
        <v>7</v>
      </c>
      <c r="B10" s="39" t="s">
        <v>311</v>
      </c>
      <c r="C10" s="15">
        <v>1200</v>
      </c>
      <c r="D10" s="15">
        <v>1200</v>
      </c>
      <c r="E10" s="43" t="s">
        <v>214</v>
      </c>
      <c r="F10" s="10" t="s">
        <v>287</v>
      </c>
    </row>
    <row r="11" spans="1:6">
      <c r="A11" s="10">
        <v>8</v>
      </c>
      <c r="B11" s="39" t="s">
        <v>311</v>
      </c>
      <c r="C11" s="15">
        <v>1200</v>
      </c>
      <c r="D11" s="15">
        <v>1200</v>
      </c>
      <c r="E11" s="43" t="s">
        <v>214</v>
      </c>
      <c r="F11" s="10" t="s">
        <v>287</v>
      </c>
    </row>
    <row r="12" spans="1:6">
      <c r="A12" s="10">
        <v>9</v>
      </c>
      <c r="B12" s="39" t="s">
        <v>311</v>
      </c>
      <c r="C12" s="15">
        <v>1200</v>
      </c>
      <c r="D12" s="15">
        <v>1200</v>
      </c>
      <c r="E12" s="43" t="s">
        <v>214</v>
      </c>
      <c r="F12" s="10" t="s">
        <v>287</v>
      </c>
    </row>
    <row r="13" spans="1:6">
      <c r="A13" s="10">
        <v>10</v>
      </c>
      <c r="B13" s="39" t="s">
        <v>311</v>
      </c>
      <c r="C13" s="15">
        <v>1200</v>
      </c>
      <c r="D13" s="15">
        <v>1200</v>
      </c>
      <c r="E13" s="43" t="s">
        <v>214</v>
      </c>
      <c r="F13" s="10" t="s">
        <v>287</v>
      </c>
    </row>
    <row r="14" spans="1:6">
      <c r="A14" s="10">
        <v>11</v>
      </c>
      <c r="B14" s="39" t="s">
        <v>311</v>
      </c>
      <c r="C14" s="15">
        <v>1200</v>
      </c>
      <c r="D14" s="15">
        <v>1200</v>
      </c>
      <c r="E14" s="43" t="s">
        <v>214</v>
      </c>
      <c r="F14" s="10" t="s">
        <v>287</v>
      </c>
    </row>
    <row r="15" spans="1:6">
      <c r="A15" s="10">
        <v>12</v>
      </c>
      <c r="B15" s="39" t="s">
        <v>311</v>
      </c>
      <c r="C15" s="15">
        <v>1200</v>
      </c>
      <c r="D15" s="15">
        <v>1200</v>
      </c>
      <c r="E15" s="43" t="s">
        <v>214</v>
      </c>
      <c r="F15" s="10" t="s">
        <v>287</v>
      </c>
    </row>
    <row r="16" spans="1:6">
      <c r="A16" s="10">
        <v>13</v>
      </c>
      <c r="B16" s="39" t="s">
        <v>311</v>
      </c>
      <c r="C16" s="15">
        <v>1200</v>
      </c>
      <c r="D16" s="15">
        <v>1200</v>
      </c>
      <c r="E16" s="43" t="s">
        <v>214</v>
      </c>
      <c r="F16" s="10" t="s">
        <v>287</v>
      </c>
    </row>
    <row r="17" spans="1:6">
      <c r="A17" s="10">
        <v>14</v>
      </c>
      <c r="B17" s="39" t="s">
        <v>311</v>
      </c>
      <c r="C17" s="15">
        <v>1200</v>
      </c>
      <c r="D17" s="15">
        <v>1200</v>
      </c>
      <c r="E17" s="43" t="s">
        <v>214</v>
      </c>
      <c r="F17" s="10" t="s">
        <v>287</v>
      </c>
    </row>
    <row r="18" spans="1:6">
      <c r="A18" s="10">
        <v>15</v>
      </c>
      <c r="B18" s="39" t="s">
        <v>311</v>
      </c>
      <c r="C18" s="15">
        <v>1200</v>
      </c>
      <c r="D18" s="15">
        <v>1200</v>
      </c>
      <c r="E18" s="43" t="s">
        <v>214</v>
      </c>
      <c r="F18" s="10" t="s">
        <v>287</v>
      </c>
    </row>
    <row r="19" spans="1:6">
      <c r="A19" s="10">
        <v>16</v>
      </c>
      <c r="B19" s="39" t="s">
        <v>311</v>
      </c>
      <c r="C19" s="15">
        <v>1200</v>
      </c>
      <c r="D19" s="15">
        <v>1200</v>
      </c>
      <c r="E19" s="43" t="s">
        <v>214</v>
      </c>
      <c r="F19" s="10" t="s">
        <v>287</v>
      </c>
    </row>
    <row r="20" spans="1:6">
      <c r="A20" s="10">
        <v>17</v>
      </c>
      <c r="B20" s="39" t="s">
        <v>311</v>
      </c>
      <c r="C20" s="15">
        <v>1200</v>
      </c>
      <c r="D20" s="15">
        <v>1200</v>
      </c>
      <c r="E20" s="43" t="s">
        <v>214</v>
      </c>
      <c r="F20" s="10" t="s">
        <v>287</v>
      </c>
    </row>
    <row r="21" spans="1:6" ht="30">
      <c r="A21" s="10">
        <v>18</v>
      </c>
      <c r="B21" s="39" t="s">
        <v>308</v>
      </c>
      <c r="C21" s="16">
        <v>0</v>
      </c>
      <c r="D21" s="16">
        <v>0</v>
      </c>
      <c r="E21" s="43" t="s">
        <v>214</v>
      </c>
    </row>
    <row r="22" spans="1:6">
      <c r="A22" s="10">
        <v>19</v>
      </c>
      <c r="B22" s="39" t="s">
        <v>311</v>
      </c>
      <c r="C22" s="15">
        <v>1200</v>
      </c>
      <c r="D22" s="15">
        <v>1200</v>
      </c>
      <c r="E22" s="43" t="s">
        <v>214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 s="10">
        <v>1</v>
      </c>
      <c r="B4" s="3" t="s">
        <v>289</v>
      </c>
      <c r="C4" s="3">
        <v>0</v>
      </c>
      <c r="D4" s="3">
        <v>0</v>
      </c>
      <c r="E4" s="3" t="s">
        <v>214</v>
      </c>
      <c r="F4" s="3" t="s">
        <v>287</v>
      </c>
    </row>
    <row r="5" spans="1:6">
      <c r="A5" s="10">
        <v>2</v>
      </c>
      <c r="B5" s="3" t="s">
        <v>289</v>
      </c>
      <c r="C5" s="3">
        <v>0</v>
      </c>
      <c r="D5" s="3">
        <v>0</v>
      </c>
      <c r="E5" s="3" t="s">
        <v>214</v>
      </c>
      <c r="F5" s="3" t="s">
        <v>287</v>
      </c>
    </row>
    <row r="6" spans="1:6">
      <c r="A6" s="10">
        <v>3</v>
      </c>
      <c r="B6" s="3" t="s">
        <v>289</v>
      </c>
      <c r="C6" s="3">
        <v>0</v>
      </c>
      <c r="D6" s="3">
        <v>0</v>
      </c>
      <c r="E6" s="3" t="s">
        <v>214</v>
      </c>
      <c r="F6" s="3" t="s">
        <v>287</v>
      </c>
    </row>
    <row r="7" spans="1:6">
      <c r="A7" s="10">
        <v>4</v>
      </c>
      <c r="B7" s="3" t="s">
        <v>289</v>
      </c>
      <c r="C7" s="3">
        <v>0</v>
      </c>
      <c r="D7" s="3">
        <v>0</v>
      </c>
      <c r="E7" s="3" t="s">
        <v>214</v>
      </c>
      <c r="F7" s="3" t="s">
        <v>287</v>
      </c>
    </row>
    <row r="8" spans="1:6">
      <c r="A8" s="10">
        <v>5</v>
      </c>
      <c r="B8" s="3" t="s">
        <v>289</v>
      </c>
      <c r="C8" s="3">
        <v>0</v>
      </c>
      <c r="D8" s="3">
        <v>0</v>
      </c>
      <c r="E8" s="3" t="s">
        <v>214</v>
      </c>
      <c r="F8" s="3" t="s">
        <v>287</v>
      </c>
    </row>
    <row r="9" spans="1:6">
      <c r="A9" s="10">
        <v>6</v>
      </c>
      <c r="B9" s="3" t="s">
        <v>289</v>
      </c>
      <c r="C9" s="3">
        <v>0</v>
      </c>
      <c r="D9" s="3">
        <v>0</v>
      </c>
      <c r="E9" s="3" t="s">
        <v>214</v>
      </c>
      <c r="F9" s="3" t="s">
        <v>287</v>
      </c>
    </row>
    <row r="10" spans="1:6">
      <c r="A10" s="10">
        <v>7</v>
      </c>
      <c r="B10" s="3" t="s">
        <v>289</v>
      </c>
      <c r="C10" s="3">
        <v>0</v>
      </c>
      <c r="D10" s="3">
        <v>0</v>
      </c>
      <c r="E10" s="3" t="s">
        <v>214</v>
      </c>
      <c r="F10" s="3" t="s">
        <v>287</v>
      </c>
    </row>
    <row r="11" spans="1:6">
      <c r="A11" s="10">
        <v>8</v>
      </c>
      <c r="B11" s="3" t="s">
        <v>289</v>
      </c>
      <c r="C11" s="3">
        <v>0</v>
      </c>
      <c r="D11" s="3">
        <v>0</v>
      </c>
      <c r="E11" s="3" t="s">
        <v>214</v>
      </c>
      <c r="F11" s="3" t="s">
        <v>287</v>
      </c>
    </row>
    <row r="12" spans="1:6">
      <c r="A12" s="10">
        <v>9</v>
      </c>
      <c r="B12" s="3" t="s">
        <v>289</v>
      </c>
      <c r="C12" s="3">
        <v>0</v>
      </c>
      <c r="D12" s="3">
        <v>0</v>
      </c>
      <c r="E12" s="3" t="s">
        <v>214</v>
      </c>
      <c r="F12" s="3" t="s">
        <v>287</v>
      </c>
    </row>
    <row r="13" spans="1:6">
      <c r="A13" s="10">
        <v>10</v>
      </c>
      <c r="B13" s="3" t="s">
        <v>289</v>
      </c>
      <c r="C13" s="3">
        <v>0</v>
      </c>
      <c r="D13" s="3">
        <v>0</v>
      </c>
      <c r="E13" s="3" t="s">
        <v>214</v>
      </c>
      <c r="F13" s="3" t="s">
        <v>287</v>
      </c>
    </row>
    <row r="14" spans="1:6">
      <c r="A14" s="10">
        <v>11</v>
      </c>
      <c r="B14" s="3" t="s">
        <v>289</v>
      </c>
      <c r="C14" s="3">
        <v>0</v>
      </c>
      <c r="D14" s="3">
        <v>0</v>
      </c>
      <c r="E14" s="3" t="s">
        <v>214</v>
      </c>
      <c r="F14" s="3" t="s">
        <v>287</v>
      </c>
    </row>
    <row r="15" spans="1:6">
      <c r="A15" s="10">
        <v>12</v>
      </c>
      <c r="B15" s="3" t="s">
        <v>289</v>
      </c>
      <c r="C15" s="3">
        <v>0</v>
      </c>
      <c r="D15" s="3">
        <v>0</v>
      </c>
      <c r="E15" s="3" t="s">
        <v>214</v>
      </c>
      <c r="F15" s="3" t="s">
        <v>287</v>
      </c>
    </row>
    <row r="16" spans="1:6">
      <c r="A16" s="10">
        <v>13</v>
      </c>
      <c r="B16" s="3" t="s">
        <v>289</v>
      </c>
      <c r="C16" s="3">
        <v>0</v>
      </c>
      <c r="D16" s="3">
        <v>0</v>
      </c>
      <c r="E16" s="3" t="s">
        <v>214</v>
      </c>
      <c r="F16" s="3" t="s">
        <v>287</v>
      </c>
    </row>
    <row r="17" spans="1:6">
      <c r="A17" s="10">
        <v>14</v>
      </c>
      <c r="B17" s="3" t="s">
        <v>289</v>
      </c>
      <c r="C17" s="3">
        <v>0</v>
      </c>
      <c r="D17" s="3">
        <v>0</v>
      </c>
      <c r="E17" s="3" t="s">
        <v>214</v>
      </c>
      <c r="F17" s="3" t="s">
        <v>287</v>
      </c>
    </row>
    <row r="18" spans="1:6">
      <c r="A18" s="10">
        <v>15</v>
      </c>
      <c r="B18" s="3" t="s">
        <v>289</v>
      </c>
      <c r="C18" s="3">
        <v>0</v>
      </c>
      <c r="D18" s="3">
        <v>0</v>
      </c>
      <c r="E18" s="3" t="s">
        <v>214</v>
      </c>
      <c r="F18" s="3" t="s">
        <v>287</v>
      </c>
    </row>
    <row r="19" spans="1:6">
      <c r="A19" s="10">
        <v>16</v>
      </c>
      <c r="B19" s="3" t="s">
        <v>289</v>
      </c>
      <c r="C19" s="3">
        <v>0</v>
      </c>
      <c r="D19" s="3">
        <v>0</v>
      </c>
      <c r="E19" s="3" t="s">
        <v>214</v>
      </c>
      <c r="F19" s="3" t="s">
        <v>287</v>
      </c>
    </row>
    <row r="20" spans="1:6">
      <c r="A20" s="10">
        <v>17</v>
      </c>
      <c r="B20" s="3" t="s">
        <v>289</v>
      </c>
      <c r="C20" s="3">
        <v>0</v>
      </c>
      <c r="D20" s="3">
        <v>0</v>
      </c>
      <c r="E20" s="3" t="s">
        <v>214</v>
      </c>
      <c r="F20" s="3" t="s">
        <v>287</v>
      </c>
    </row>
    <row r="21" spans="1:6">
      <c r="A21" s="10">
        <v>18</v>
      </c>
      <c r="B21" s="53" t="s">
        <v>289</v>
      </c>
      <c r="C21" s="53">
        <v>0</v>
      </c>
      <c r="D21" s="53">
        <v>0</v>
      </c>
      <c r="E21" s="53" t="s">
        <v>214</v>
      </c>
      <c r="F21" s="53" t="s">
        <v>287</v>
      </c>
    </row>
    <row r="22" spans="1:6">
      <c r="A22" s="10">
        <v>19</v>
      </c>
      <c r="B22" s="54" t="s">
        <v>289</v>
      </c>
      <c r="C22" s="54">
        <v>0</v>
      </c>
      <c r="D22" s="54">
        <v>0</v>
      </c>
      <c r="E22" s="54" t="s">
        <v>214</v>
      </c>
      <c r="F22" s="54" t="s">
        <v>287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2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 s="10">
        <v>1</v>
      </c>
      <c r="B4" s="3" t="s">
        <v>288</v>
      </c>
      <c r="C4" s="10" t="s">
        <v>287</v>
      </c>
    </row>
    <row r="5" spans="1:3">
      <c r="A5" s="10">
        <v>2</v>
      </c>
      <c r="B5" s="3" t="s">
        <v>288</v>
      </c>
      <c r="C5" s="10" t="s">
        <v>287</v>
      </c>
    </row>
    <row r="6" spans="1:3">
      <c r="A6" s="10">
        <v>3</v>
      </c>
      <c r="B6" s="3" t="s">
        <v>288</v>
      </c>
      <c r="C6" s="10" t="s">
        <v>287</v>
      </c>
    </row>
    <row r="7" spans="1:3">
      <c r="A7" s="10">
        <v>4</v>
      </c>
      <c r="B7" s="3" t="s">
        <v>288</v>
      </c>
      <c r="C7" s="10" t="s">
        <v>287</v>
      </c>
    </row>
    <row r="8" spans="1:3">
      <c r="A8" s="10">
        <v>5</v>
      </c>
      <c r="B8" s="3" t="s">
        <v>288</v>
      </c>
      <c r="C8" s="10" t="s">
        <v>287</v>
      </c>
    </row>
    <row r="9" spans="1:3">
      <c r="A9" s="10">
        <v>6</v>
      </c>
      <c r="B9" s="3" t="s">
        <v>288</v>
      </c>
      <c r="C9" s="10" t="s">
        <v>287</v>
      </c>
    </row>
    <row r="10" spans="1:3">
      <c r="A10" s="10">
        <v>7</v>
      </c>
      <c r="B10" s="3" t="s">
        <v>288</v>
      </c>
      <c r="C10" s="10" t="s">
        <v>287</v>
      </c>
    </row>
    <row r="11" spans="1:3">
      <c r="A11" s="10">
        <v>8</v>
      </c>
      <c r="B11" s="3" t="s">
        <v>288</v>
      </c>
      <c r="C11" s="10" t="s">
        <v>287</v>
      </c>
    </row>
    <row r="12" spans="1:3">
      <c r="A12" s="10">
        <v>9</v>
      </c>
      <c r="B12" s="3" t="s">
        <v>288</v>
      </c>
      <c r="C12" s="10" t="s">
        <v>287</v>
      </c>
    </row>
    <row r="13" spans="1:3">
      <c r="A13" s="10">
        <v>10</v>
      </c>
      <c r="B13" s="3" t="s">
        <v>288</v>
      </c>
      <c r="C13" s="10" t="s">
        <v>287</v>
      </c>
    </row>
    <row r="14" spans="1:3">
      <c r="A14" s="10">
        <v>11</v>
      </c>
      <c r="B14" s="3" t="s">
        <v>288</v>
      </c>
      <c r="C14" s="10" t="s">
        <v>287</v>
      </c>
    </row>
    <row r="15" spans="1:3">
      <c r="A15" s="10">
        <v>12</v>
      </c>
      <c r="B15" s="3" t="s">
        <v>288</v>
      </c>
      <c r="C15" s="10" t="s">
        <v>287</v>
      </c>
    </row>
    <row r="16" spans="1:3">
      <c r="A16" s="10">
        <v>13</v>
      </c>
      <c r="B16" s="3" t="s">
        <v>288</v>
      </c>
      <c r="C16" s="10" t="s">
        <v>287</v>
      </c>
    </row>
    <row r="17" spans="1:3">
      <c r="A17" s="10">
        <v>14</v>
      </c>
      <c r="B17" s="3" t="s">
        <v>288</v>
      </c>
      <c r="C17" s="10" t="s">
        <v>287</v>
      </c>
    </row>
    <row r="18" spans="1:3">
      <c r="A18" s="10">
        <v>15</v>
      </c>
      <c r="B18" s="3" t="s">
        <v>288</v>
      </c>
      <c r="C18" s="10" t="s">
        <v>287</v>
      </c>
    </row>
    <row r="19" spans="1:3">
      <c r="A19" s="10">
        <v>16</v>
      </c>
      <c r="B19" s="3" t="s">
        <v>288</v>
      </c>
      <c r="C19" s="10" t="s">
        <v>287</v>
      </c>
    </row>
    <row r="20" spans="1:3">
      <c r="A20" s="10">
        <v>17</v>
      </c>
      <c r="B20" s="3" t="s">
        <v>288</v>
      </c>
      <c r="C20" s="10" t="s">
        <v>287</v>
      </c>
    </row>
    <row r="21" spans="1:3">
      <c r="A21" s="10">
        <v>18</v>
      </c>
      <c r="B21" s="53" t="s">
        <v>288</v>
      </c>
      <c r="C21" s="10" t="s">
        <v>287</v>
      </c>
    </row>
    <row r="22" spans="1:3">
      <c r="A22" s="10">
        <v>19</v>
      </c>
      <c r="B22" s="54" t="s">
        <v>288</v>
      </c>
      <c r="C22" s="10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1" tint="0.34998626667073579"/>
  </sheetPr>
  <dimension ref="A1:F22"/>
  <sheetViews>
    <sheetView topLeftCell="A13" workbookViewId="0">
      <selection activeCell="B15" sqref="B15"/>
    </sheetView>
  </sheetViews>
  <sheetFormatPr baseColWidth="10" defaultColWidth="9.140625" defaultRowHeight="15"/>
  <cols>
    <col min="1" max="1" width="5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 s="4">
        <v>1</v>
      </c>
      <c r="B4" s="51" t="s">
        <v>300</v>
      </c>
      <c r="C4" s="15">
        <v>0</v>
      </c>
      <c r="D4" s="15">
        <v>0</v>
      </c>
      <c r="E4" t="s">
        <v>280</v>
      </c>
      <c r="F4" t="s">
        <v>281</v>
      </c>
    </row>
    <row r="5" spans="1:6">
      <c r="A5" s="14">
        <v>2</v>
      </c>
      <c r="B5" s="51" t="s">
        <v>300</v>
      </c>
      <c r="C5" s="15">
        <v>0</v>
      </c>
      <c r="D5" s="15">
        <v>0</v>
      </c>
      <c r="E5" t="s">
        <v>280</v>
      </c>
      <c r="F5" t="s">
        <v>281</v>
      </c>
    </row>
    <row r="6" spans="1:6">
      <c r="A6" s="11">
        <v>3</v>
      </c>
      <c r="B6" s="51" t="s">
        <v>300</v>
      </c>
      <c r="C6" s="15">
        <v>0</v>
      </c>
      <c r="D6" s="15">
        <v>0</v>
      </c>
      <c r="E6" t="s">
        <v>280</v>
      </c>
      <c r="F6" t="s">
        <v>281</v>
      </c>
    </row>
    <row r="7" spans="1:6">
      <c r="A7" s="11">
        <v>4</v>
      </c>
      <c r="B7" s="51" t="s">
        <v>300</v>
      </c>
      <c r="C7" s="15">
        <v>0</v>
      </c>
      <c r="D7" s="15">
        <v>0</v>
      </c>
      <c r="E7" t="s">
        <v>280</v>
      </c>
      <c r="F7" t="s">
        <v>281</v>
      </c>
    </row>
    <row r="8" spans="1:6">
      <c r="A8" s="14">
        <v>5</v>
      </c>
      <c r="B8" s="51" t="s">
        <v>300</v>
      </c>
      <c r="C8" s="15">
        <v>0</v>
      </c>
      <c r="D8" s="15">
        <v>0</v>
      </c>
      <c r="E8" t="s">
        <v>280</v>
      </c>
      <c r="F8" t="s">
        <v>281</v>
      </c>
    </row>
    <row r="9" spans="1:6">
      <c r="A9" s="4">
        <v>6</v>
      </c>
      <c r="B9" s="51" t="s">
        <v>300</v>
      </c>
      <c r="C9" s="15">
        <v>0</v>
      </c>
      <c r="D9" s="15">
        <v>0</v>
      </c>
      <c r="E9" t="s">
        <v>280</v>
      </c>
      <c r="F9" t="s">
        <v>281</v>
      </c>
    </row>
    <row r="10" spans="1:6">
      <c r="A10" s="14">
        <v>7</v>
      </c>
      <c r="B10" s="51" t="s">
        <v>300</v>
      </c>
      <c r="C10" s="15">
        <v>0</v>
      </c>
      <c r="D10" s="15">
        <v>0</v>
      </c>
      <c r="E10" t="s">
        <v>280</v>
      </c>
      <c r="F10" t="s">
        <v>281</v>
      </c>
    </row>
    <row r="11" spans="1:6">
      <c r="A11" s="11">
        <v>8</v>
      </c>
      <c r="B11" s="51" t="s">
        <v>300</v>
      </c>
      <c r="C11" s="15">
        <v>0</v>
      </c>
      <c r="D11" s="15">
        <v>0</v>
      </c>
      <c r="E11" t="s">
        <v>280</v>
      </c>
      <c r="F11" t="s">
        <v>281</v>
      </c>
    </row>
    <row r="12" spans="1:6">
      <c r="A12" s="11">
        <v>9</v>
      </c>
      <c r="B12" s="51" t="s">
        <v>300</v>
      </c>
      <c r="C12" s="15">
        <v>0</v>
      </c>
      <c r="D12" s="15">
        <v>0</v>
      </c>
      <c r="E12" t="s">
        <v>280</v>
      </c>
      <c r="F12" t="s">
        <v>281</v>
      </c>
    </row>
    <row r="13" spans="1:6">
      <c r="A13" s="14">
        <v>10</v>
      </c>
      <c r="B13" s="51" t="s">
        <v>300</v>
      </c>
      <c r="C13" s="15">
        <v>0</v>
      </c>
      <c r="D13" s="15">
        <v>0</v>
      </c>
      <c r="E13" t="s">
        <v>280</v>
      </c>
      <c r="F13" t="s">
        <v>281</v>
      </c>
    </row>
    <row r="14" spans="1:6">
      <c r="A14" s="4">
        <v>11</v>
      </c>
      <c r="B14" s="51" t="s">
        <v>300</v>
      </c>
      <c r="C14" s="15">
        <v>0</v>
      </c>
      <c r="D14" s="15">
        <v>0</v>
      </c>
      <c r="E14" t="s">
        <v>280</v>
      </c>
      <c r="F14" t="s">
        <v>281</v>
      </c>
    </row>
    <row r="15" spans="1:6">
      <c r="A15" s="14">
        <v>12</v>
      </c>
      <c r="B15" s="51" t="s">
        <v>300</v>
      </c>
      <c r="C15" s="15">
        <v>0</v>
      </c>
      <c r="D15" s="15">
        <v>0</v>
      </c>
      <c r="E15" t="s">
        <v>280</v>
      </c>
      <c r="F15" t="s">
        <v>281</v>
      </c>
    </row>
    <row r="16" spans="1:6">
      <c r="A16" s="11">
        <v>13</v>
      </c>
      <c r="B16" s="51" t="s">
        <v>300</v>
      </c>
      <c r="C16" s="15">
        <v>0</v>
      </c>
      <c r="D16" s="15">
        <v>0</v>
      </c>
      <c r="E16" t="s">
        <v>280</v>
      </c>
      <c r="F16" t="s">
        <v>281</v>
      </c>
    </row>
    <row r="17" spans="1:6">
      <c r="A17" s="11">
        <v>14</v>
      </c>
      <c r="B17" s="51" t="s">
        <v>300</v>
      </c>
      <c r="C17" s="15">
        <v>0</v>
      </c>
      <c r="D17" s="15">
        <v>0</v>
      </c>
      <c r="E17" t="s">
        <v>280</v>
      </c>
      <c r="F17" t="s">
        <v>281</v>
      </c>
    </row>
    <row r="18" spans="1:6">
      <c r="A18" s="14">
        <v>15</v>
      </c>
      <c r="B18" s="51" t="s">
        <v>300</v>
      </c>
      <c r="C18" s="15">
        <v>0</v>
      </c>
      <c r="D18" s="15">
        <v>0</v>
      </c>
      <c r="E18" t="s">
        <v>280</v>
      </c>
      <c r="F18" t="s">
        <v>281</v>
      </c>
    </row>
    <row r="19" spans="1:6">
      <c r="A19" s="4">
        <v>16</v>
      </c>
      <c r="B19" s="51" t="s">
        <v>300</v>
      </c>
      <c r="C19" s="15">
        <v>0</v>
      </c>
      <c r="D19" s="15">
        <v>0</v>
      </c>
      <c r="E19" t="s">
        <v>280</v>
      </c>
      <c r="F19" t="s">
        <v>281</v>
      </c>
    </row>
    <row r="20" spans="1:6">
      <c r="A20" s="14">
        <v>17</v>
      </c>
      <c r="B20" s="51" t="s">
        <v>300</v>
      </c>
      <c r="C20" s="15">
        <v>0</v>
      </c>
      <c r="D20" s="15">
        <v>0</v>
      </c>
      <c r="E20" t="s">
        <v>280</v>
      </c>
      <c r="F20" t="s">
        <v>281</v>
      </c>
    </row>
    <row r="21" spans="1:6">
      <c r="A21" s="11">
        <v>18</v>
      </c>
      <c r="B21" s="53" t="s">
        <v>300</v>
      </c>
      <c r="C21" s="15">
        <v>0</v>
      </c>
      <c r="D21" s="15">
        <v>0</v>
      </c>
      <c r="E21" s="53" t="s">
        <v>280</v>
      </c>
      <c r="F21" s="53" t="s">
        <v>281</v>
      </c>
    </row>
    <row r="22" spans="1:6">
      <c r="A22" s="4">
        <v>19</v>
      </c>
      <c r="B22" s="54" t="s">
        <v>300</v>
      </c>
      <c r="C22" s="15">
        <v>0</v>
      </c>
      <c r="D22" s="15">
        <v>0</v>
      </c>
      <c r="E22" s="54" t="s">
        <v>280</v>
      </c>
      <c r="F22" s="54" t="s">
        <v>281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2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 s="10">
        <v>1</v>
      </c>
      <c r="B4" s="3" t="s">
        <v>282</v>
      </c>
      <c r="C4" s="10" t="s">
        <v>283</v>
      </c>
    </row>
    <row r="5" spans="1:3">
      <c r="A5" s="10">
        <v>2</v>
      </c>
      <c r="B5" s="3" t="s">
        <v>282</v>
      </c>
      <c r="C5" s="10" t="s">
        <v>283</v>
      </c>
    </row>
    <row r="6" spans="1:3">
      <c r="A6" s="10">
        <v>3</v>
      </c>
      <c r="B6" s="3" t="s">
        <v>282</v>
      </c>
      <c r="C6" s="10" t="s">
        <v>283</v>
      </c>
    </row>
    <row r="7" spans="1:3">
      <c r="A7" s="10">
        <v>4</v>
      </c>
      <c r="B7" s="3" t="s">
        <v>282</v>
      </c>
      <c r="C7" s="10" t="s">
        <v>283</v>
      </c>
    </row>
    <row r="8" spans="1:3">
      <c r="A8" s="10">
        <v>5</v>
      </c>
      <c r="B8" s="3" t="s">
        <v>282</v>
      </c>
      <c r="C8" s="10" t="s">
        <v>283</v>
      </c>
    </row>
    <row r="9" spans="1:3">
      <c r="A9" s="10">
        <v>6</v>
      </c>
      <c r="B9" s="3" t="s">
        <v>282</v>
      </c>
      <c r="C9" s="10" t="s">
        <v>283</v>
      </c>
    </row>
    <row r="10" spans="1:3">
      <c r="A10" s="10">
        <v>7</v>
      </c>
      <c r="B10" s="3" t="s">
        <v>282</v>
      </c>
      <c r="C10" s="10" t="s">
        <v>283</v>
      </c>
    </row>
    <row r="11" spans="1:3">
      <c r="A11" s="10">
        <v>8</v>
      </c>
      <c r="B11" s="3" t="s">
        <v>282</v>
      </c>
      <c r="C11" s="10" t="s">
        <v>283</v>
      </c>
    </row>
    <row r="12" spans="1:3">
      <c r="A12" s="10">
        <v>9</v>
      </c>
      <c r="B12" s="3" t="s">
        <v>282</v>
      </c>
      <c r="C12" s="10" t="s">
        <v>283</v>
      </c>
    </row>
    <row r="13" spans="1:3">
      <c r="A13" s="10">
        <v>10</v>
      </c>
      <c r="B13" s="3" t="s">
        <v>282</v>
      </c>
      <c r="C13" s="10" t="s">
        <v>283</v>
      </c>
    </row>
    <row r="14" spans="1:3">
      <c r="A14" s="10">
        <v>11</v>
      </c>
      <c r="B14" s="3" t="s">
        <v>282</v>
      </c>
      <c r="C14" s="10" t="s">
        <v>283</v>
      </c>
    </row>
    <row r="15" spans="1:3">
      <c r="A15" s="10">
        <v>12</v>
      </c>
      <c r="B15" s="3" t="s">
        <v>282</v>
      </c>
      <c r="C15" s="10" t="s">
        <v>283</v>
      </c>
    </row>
    <row r="16" spans="1:3">
      <c r="A16" s="10">
        <v>13</v>
      </c>
      <c r="B16" s="3" t="s">
        <v>282</v>
      </c>
      <c r="C16" s="10" t="s">
        <v>283</v>
      </c>
    </row>
    <row r="17" spans="1:3">
      <c r="A17" s="10">
        <v>14</v>
      </c>
      <c r="B17" s="3" t="s">
        <v>282</v>
      </c>
      <c r="C17" s="10" t="s">
        <v>283</v>
      </c>
    </row>
    <row r="18" spans="1:3">
      <c r="A18" s="10">
        <v>15</v>
      </c>
      <c r="B18" s="3" t="s">
        <v>282</v>
      </c>
      <c r="C18" s="10" t="s">
        <v>283</v>
      </c>
    </row>
    <row r="19" spans="1:3">
      <c r="A19" s="10">
        <v>16</v>
      </c>
      <c r="B19" s="3" t="s">
        <v>282</v>
      </c>
      <c r="C19" s="10" t="s">
        <v>283</v>
      </c>
    </row>
    <row r="20" spans="1:3">
      <c r="A20" s="10">
        <v>17</v>
      </c>
      <c r="B20" s="3" t="s">
        <v>282</v>
      </c>
      <c r="C20" s="10" t="s">
        <v>283</v>
      </c>
    </row>
    <row r="21" spans="1:3">
      <c r="A21" s="10">
        <v>18</v>
      </c>
      <c r="B21" s="53" t="s">
        <v>282</v>
      </c>
      <c r="C21" s="10" t="s">
        <v>283</v>
      </c>
    </row>
    <row r="22" spans="1:3">
      <c r="A22" s="10">
        <v>19</v>
      </c>
      <c r="B22" s="54" t="s">
        <v>282</v>
      </c>
      <c r="C22" s="10" t="s">
        <v>283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4" sqref="A4"/>
    </sheetView>
  </sheetViews>
  <sheetFormatPr baseColWidth="10" defaultColWidth="9.140625" defaultRowHeight="15"/>
  <cols>
    <col min="1" max="1" width="3.140625" bestFit="1" customWidth="1"/>
    <col min="2" max="2" width="16.85546875" customWidth="1"/>
    <col min="3" max="3" width="21.42578125" customWidth="1"/>
    <col min="4" max="4" width="23.7109375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 s="35" t="s">
        <v>284</v>
      </c>
      <c r="C4" s="10">
        <v>12865.92</v>
      </c>
      <c r="D4" s="12">
        <v>7261.41</v>
      </c>
      <c r="E4" s="43" t="s">
        <v>214</v>
      </c>
      <c r="F4" s="10" t="s">
        <v>285</v>
      </c>
    </row>
    <row r="5" spans="1:6">
      <c r="A5">
        <v>2</v>
      </c>
      <c r="B5" s="35" t="s">
        <v>284</v>
      </c>
      <c r="C5" s="10">
        <v>8841.1200000000008</v>
      </c>
      <c r="D5" s="12">
        <v>6966.93</v>
      </c>
      <c r="E5" s="43" t="s">
        <v>214</v>
      </c>
      <c r="F5" s="10" t="s">
        <v>285</v>
      </c>
    </row>
    <row r="6" spans="1:6">
      <c r="A6">
        <v>3</v>
      </c>
      <c r="B6" s="35" t="s">
        <v>284</v>
      </c>
      <c r="C6" s="41">
        <v>5516.12</v>
      </c>
      <c r="D6" s="48">
        <v>4763.57</v>
      </c>
      <c r="E6" s="43" t="s">
        <v>214</v>
      </c>
      <c r="F6" s="10" t="s">
        <v>285</v>
      </c>
    </row>
    <row r="7" spans="1:6">
      <c r="A7" s="55">
        <v>4</v>
      </c>
      <c r="B7" s="35" t="s">
        <v>284</v>
      </c>
      <c r="C7" s="41">
        <v>7675.77</v>
      </c>
      <c r="D7" s="48">
        <v>6214.86</v>
      </c>
      <c r="E7" s="43" t="s">
        <v>214</v>
      </c>
      <c r="F7" s="10" t="s">
        <v>285</v>
      </c>
    </row>
    <row r="8" spans="1:6">
      <c r="A8" s="55">
        <v>5</v>
      </c>
      <c r="B8" s="35" t="s">
        <v>284</v>
      </c>
      <c r="C8" s="41">
        <v>7304.67</v>
      </c>
      <c r="D8" s="48">
        <v>4553.8</v>
      </c>
      <c r="E8" s="43" t="s">
        <v>214</v>
      </c>
      <c r="F8" s="10" t="s">
        <v>285</v>
      </c>
    </row>
    <row r="9" spans="1:6">
      <c r="A9" s="55">
        <v>6</v>
      </c>
      <c r="B9" s="35" t="s">
        <v>284</v>
      </c>
      <c r="C9" s="41">
        <v>6183.37</v>
      </c>
      <c r="D9" s="48">
        <v>5234</v>
      </c>
      <c r="E9" s="43" t="s">
        <v>214</v>
      </c>
      <c r="F9" s="10" t="s">
        <v>285</v>
      </c>
    </row>
    <row r="10" spans="1:6">
      <c r="A10" s="55">
        <v>7</v>
      </c>
      <c r="B10" s="35" t="s">
        <v>284</v>
      </c>
      <c r="C10" s="41">
        <v>6662.92</v>
      </c>
      <c r="D10" s="48">
        <v>5561.83</v>
      </c>
      <c r="E10" s="43" t="s">
        <v>214</v>
      </c>
      <c r="F10" s="10" t="s">
        <v>285</v>
      </c>
    </row>
    <row r="11" spans="1:6">
      <c r="A11" s="55">
        <v>8</v>
      </c>
      <c r="B11" s="35" t="s">
        <v>284</v>
      </c>
      <c r="C11" s="41">
        <v>6056.67</v>
      </c>
      <c r="D11" s="48">
        <v>5098.9799999999996</v>
      </c>
      <c r="E11" s="43" t="s">
        <v>214</v>
      </c>
      <c r="F11" s="10" t="s">
        <v>285</v>
      </c>
    </row>
    <row r="12" spans="1:6">
      <c r="A12" s="55">
        <v>9</v>
      </c>
      <c r="B12" s="35" t="s">
        <v>284</v>
      </c>
      <c r="C12" s="41">
        <v>7582.52</v>
      </c>
      <c r="D12" s="48">
        <v>6160.87</v>
      </c>
      <c r="E12" s="43" t="s">
        <v>214</v>
      </c>
      <c r="F12" s="10" t="s">
        <v>285</v>
      </c>
    </row>
    <row r="13" spans="1:6">
      <c r="A13" s="55">
        <v>10</v>
      </c>
      <c r="B13" s="35" t="s">
        <v>284</v>
      </c>
      <c r="C13" s="57">
        <v>6187.67</v>
      </c>
      <c r="D13" s="58">
        <v>5294.75</v>
      </c>
      <c r="E13" s="43" t="s">
        <v>214</v>
      </c>
      <c r="F13" s="10" t="s">
        <v>285</v>
      </c>
    </row>
    <row r="14" spans="1:6">
      <c r="A14" s="55">
        <v>11</v>
      </c>
      <c r="B14" s="35" t="s">
        <v>284</v>
      </c>
      <c r="C14" s="57">
        <v>4898.12</v>
      </c>
      <c r="D14" s="58">
        <v>4242.54</v>
      </c>
      <c r="E14" s="43" t="s">
        <v>214</v>
      </c>
      <c r="F14" s="10" t="s">
        <v>285</v>
      </c>
    </row>
    <row r="15" spans="1:6">
      <c r="A15" s="55">
        <v>12</v>
      </c>
      <c r="B15" s="35" t="s">
        <v>284</v>
      </c>
      <c r="C15" s="10">
        <v>7269.17</v>
      </c>
      <c r="D15" s="12">
        <v>6025.49</v>
      </c>
      <c r="E15" s="43" t="s">
        <v>214</v>
      </c>
      <c r="F15" s="10" t="s">
        <v>285</v>
      </c>
    </row>
    <row r="16" spans="1:6">
      <c r="A16" s="55">
        <v>13</v>
      </c>
      <c r="B16" s="35" t="s">
        <v>284</v>
      </c>
      <c r="C16" s="10">
        <v>6149.82</v>
      </c>
      <c r="D16" s="12">
        <v>5220.04</v>
      </c>
      <c r="E16" s="43" t="s">
        <v>214</v>
      </c>
      <c r="F16" s="10" t="s">
        <v>285</v>
      </c>
    </row>
    <row r="17" spans="1:6">
      <c r="A17" s="55">
        <v>14</v>
      </c>
      <c r="B17" s="35" t="s">
        <v>284</v>
      </c>
      <c r="C17" s="10">
        <v>5355.12</v>
      </c>
      <c r="D17" s="12">
        <v>4651.0200000000004</v>
      </c>
      <c r="E17" s="43" t="s">
        <v>214</v>
      </c>
      <c r="F17" s="10" t="s">
        <v>285</v>
      </c>
    </row>
    <row r="18" spans="1:6">
      <c r="A18" s="55">
        <v>15</v>
      </c>
      <c r="B18" s="35" t="s">
        <v>284</v>
      </c>
      <c r="C18" s="10">
        <v>7357.17</v>
      </c>
      <c r="D18" s="12">
        <v>6008.75</v>
      </c>
      <c r="E18" s="43" t="s">
        <v>214</v>
      </c>
      <c r="F18" s="10" t="s">
        <v>285</v>
      </c>
    </row>
    <row r="19" spans="1:6">
      <c r="A19" s="55">
        <v>16</v>
      </c>
      <c r="B19" s="35" t="s">
        <v>284</v>
      </c>
      <c r="C19" s="10">
        <v>6056.67</v>
      </c>
      <c r="D19" s="12">
        <v>5103.7</v>
      </c>
      <c r="E19" s="43" t="s">
        <v>214</v>
      </c>
      <c r="F19" s="10" t="s">
        <v>285</v>
      </c>
    </row>
    <row r="20" spans="1:6">
      <c r="A20" s="55">
        <v>17</v>
      </c>
      <c r="B20" s="35" t="s">
        <v>284</v>
      </c>
      <c r="C20" s="10">
        <v>4527.82</v>
      </c>
      <c r="D20" s="12">
        <v>3922.63</v>
      </c>
      <c r="E20" s="43" t="s">
        <v>214</v>
      </c>
      <c r="F20" s="10" t="s">
        <v>285</v>
      </c>
    </row>
    <row r="21" spans="1:6">
      <c r="A21" s="55">
        <v>18</v>
      </c>
      <c r="B21" s="35" t="s">
        <v>284</v>
      </c>
      <c r="C21" s="10">
        <v>4378.5200000000004</v>
      </c>
      <c r="D21" s="34">
        <v>4069.25</v>
      </c>
      <c r="E21" s="43" t="s">
        <v>214</v>
      </c>
      <c r="F21" s="10" t="s">
        <v>285</v>
      </c>
    </row>
    <row r="22" spans="1:6">
      <c r="A22" s="55">
        <v>19</v>
      </c>
      <c r="B22" s="35" t="s">
        <v>284</v>
      </c>
      <c r="C22" s="10">
        <v>8314.73</v>
      </c>
      <c r="D22" s="12">
        <v>6924.18</v>
      </c>
      <c r="E22" s="43" t="s">
        <v>214</v>
      </c>
      <c r="F22" s="10" t="s">
        <v>285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 s="10">
        <v>1</v>
      </c>
      <c r="B4" s="3" t="s">
        <v>286</v>
      </c>
      <c r="C4" s="10">
        <v>0</v>
      </c>
      <c r="D4" s="10">
        <v>0</v>
      </c>
      <c r="E4" s="3" t="s">
        <v>214</v>
      </c>
      <c r="F4" s="3" t="s">
        <v>287</v>
      </c>
    </row>
    <row r="5" spans="1:6">
      <c r="A5" s="10">
        <v>2</v>
      </c>
      <c r="B5" s="3" t="s">
        <v>286</v>
      </c>
      <c r="C5" s="10">
        <v>0</v>
      </c>
      <c r="D5" s="10">
        <v>0</v>
      </c>
      <c r="E5" s="3" t="s">
        <v>214</v>
      </c>
      <c r="F5" s="3" t="s">
        <v>287</v>
      </c>
    </row>
    <row r="6" spans="1:6">
      <c r="A6" s="10">
        <v>3</v>
      </c>
      <c r="B6" s="3" t="s">
        <v>286</v>
      </c>
      <c r="C6" s="10">
        <v>0</v>
      </c>
      <c r="D6" s="10">
        <v>0</v>
      </c>
      <c r="E6" s="3" t="s">
        <v>214</v>
      </c>
      <c r="F6" s="3" t="s">
        <v>287</v>
      </c>
    </row>
    <row r="7" spans="1:6">
      <c r="A7" s="10">
        <v>4</v>
      </c>
      <c r="B7" s="3" t="s">
        <v>286</v>
      </c>
      <c r="C7" s="10">
        <v>0</v>
      </c>
      <c r="D7" s="10">
        <v>0</v>
      </c>
      <c r="E7" s="3" t="s">
        <v>214</v>
      </c>
      <c r="F7" s="3" t="s">
        <v>287</v>
      </c>
    </row>
    <row r="8" spans="1:6">
      <c r="A8" s="10">
        <v>5</v>
      </c>
      <c r="B8" s="3" t="s">
        <v>286</v>
      </c>
      <c r="C8" s="10">
        <v>0</v>
      </c>
      <c r="D8" s="10">
        <v>0</v>
      </c>
      <c r="E8" s="3" t="s">
        <v>214</v>
      </c>
      <c r="F8" s="3" t="s">
        <v>287</v>
      </c>
    </row>
    <row r="9" spans="1:6">
      <c r="A9" s="10">
        <v>6</v>
      </c>
      <c r="B9" s="3" t="s">
        <v>286</v>
      </c>
      <c r="C9" s="10">
        <v>0</v>
      </c>
      <c r="D9" s="10">
        <v>0</v>
      </c>
      <c r="E9" s="3" t="s">
        <v>214</v>
      </c>
      <c r="F9" s="3" t="s">
        <v>287</v>
      </c>
    </row>
    <row r="10" spans="1:6">
      <c r="A10" s="10">
        <v>7</v>
      </c>
      <c r="B10" s="3" t="s">
        <v>286</v>
      </c>
      <c r="C10" s="10">
        <v>0</v>
      </c>
      <c r="D10" s="10">
        <v>0</v>
      </c>
      <c r="E10" s="3" t="s">
        <v>214</v>
      </c>
      <c r="F10" s="3" t="s">
        <v>287</v>
      </c>
    </row>
    <row r="11" spans="1:6">
      <c r="A11" s="10">
        <v>8</v>
      </c>
      <c r="B11" s="3" t="s">
        <v>286</v>
      </c>
      <c r="C11" s="10">
        <v>0</v>
      </c>
      <c r="D11" s="10">
        <v>0</v>
      </c>
      <c r="E11" s="3" t="s">
        <v>214</v>
      </c>
      <c r="F11" s="3" t="s">
        <v>287</v>
      </c>
    </row>
    <row r="12" spans="1:6">
      <c r="A12" s="10">
        <v>9</v>
      </c>
      <c r="B12" s="3" t="s">
        <v>286</v>
      </c>
      <c r="C12" s="10">
        <v>0</v>
      </c>
      <c r="D12" s="10">
        <v>0</v>
      </c>
      <c r="E12" s="3" t="s">
        <v>214</v>
      </c>
      <c r="F12" s="3" t="s">
        <v>287</v>
      </c>
    </row>
    <row r="13" spans="1:6">
      <c r="A13" s="10">
        <v>10</v>
      </c>
      <c r="B13" s="3" t="s">
        <v>286</v>
      </c>
      <c r="C13" s="10">
        <v>0</v>
      </c>
      <c r="D13" s="10">
        <v>0</v>
      </c>
      <c r="E13" s="3" t="s">
        <v>214</v>
      </c>
      <c r="F13" s="3" t="s">
        <v>287</v>
      </c>
    </row>
    <row r="14" spans="1:6">
      <c r="A14" s="10">
        <v>11</v>
      </c>
      <c r="B14" s="3" t="s">
        <v>286</v>
      </c>
      <c r="C14" s="10">
        <v>0</v>
      </c>
      <c r="D14" s="10">
        <v>0</v>
      </c>
      <c r="E14" s="3" t="s">
        <v>214</v>
      </c>
      <c r="F14" s="3" t="s">
        <v>287</v>
      </c>
    </row>
    <row r="15" spans="1:6">
      <c r="A15" s="10">
        <v>12</v>
      </c>
      <c r="B15" s="3" t="s">
        <v>286</v>
      </c>
      <c r="C15" s="10">
        <v>0</v>
      </c>
      <c r="D15" s="10">
        <v>0</v>
      </c>
      <c r="E15" s="3" t="s">
        <v>214</v>
      </c>
      <c r="F15" s="3" t="s">
        <v>287</v>
      </c>
    </row>
    <row r="16" spans="1:6">
      <c r="A16" s="10">
        <v>13</v>
      </c>
      <c r="B16" s="3" t="s">
        <v>286</v>
      </c>
      <c r="C16" s="10">
        <v>0</v>
      </c>
      <c r="D16" s="10">
        <v>0</v>
      </c>
      <c r="E16" s="3" t="s">
        <v>214</v>
      </c>
      <c r="F16" s="3" t="s">
        <v>287</v>
      </c>
    </row>
    <row r="17" spans="1:6">
      <c r="A17" s="10">
        <v>14</v>
      </c>
      <c r="B17" s="3" t="s">
        <v>286</v>
      </c>
      <c r="C17" s="10">
        <v>0</v>
      </c>
      <c r="D17" s="10">
        <v>0</v>
      </c>
      <c r="E17" s="3" t="s">
        <v>214</v>
      </c>
      <c r="F17" s="3" t="s">
        <v>287</v>
      </c>
    </row>
    <row r="18" spans="1:6">
      <c r="A18" s="10">
        <v>15</v>
      </c>
      <c r="B18" s="3" t="s">
        <v>286</v>
      </c>
      <c r="C18" s="10">
        <v>0</v>
      </c>
      <c r="D18" s="10">
        <v>0</v>
      </c>
      <c r="E18" s="3" t="s">
        <v>214</v>
      </c>
      <c r="F18" s="3" t="s">
        <v>287</v>
      </c>
    </row>
    <row r="19" spans="1:6">
      <c r="A19" s="10">
        <v>16</v>
      </c>
      <c r="B19" s="3" t="s">
        <v>286</v>
      </c>
      <c r="C19" s="10">
        <v>0</v>
      </c>
      <c r="D19" s="10">
        <v>0</v>
      </c>
      <c r="E19" s="3" t="s">
        <v>214</v>
      </c>
      <c r="F19" s="3" t="s">
        <v>287</v>
      </c>
    </row>
    <row r="20" spans="1:6">
      <c r="A20" s="10">
        <v>17</v>
      </c>
      <c r="B20" s="3" t="s">
        <v>286</v>
      </c>
      <c r="C20" s="10">
        <v>0</v>
      </c>
      <c r="D20" s="10">
        <v>0</v>
      </c>
      <c r="E20" s="3" t="s">
        <v>214</v>
      </c>
      <c r="F20" s="3" t="s">
        <v>287</v>
      </c>
    </row>
    <row r="21" spans="1:6">
      <c r="A21" s="10">
        <v>18</v>
      </c>
      <c r="B21" s="53" t="s">
        <v>286</v>
      </c>
      <c r="C21" s="10">
        <v>0</v>
      </c>
      <c r="D21" s="10">
        <v>0</v>
      </c>
      <c r="E21" s="53" t="s">
        <v>214</v>
      </c>
      <c r="F21" s="53" t="s">
        <v>287</v>
      </c>
    </row>
    <row r="22" spans="1:6">
      <c r="A22" s="10">
        <v>19</v>
      </c>
      <c r="B22" s="54" t="s">
        <v>286</v>
      </c>
      <c r="C22" s="10">
        <v>0</v>
      </c>
      <c r="D22" s="10">
        <v>0</v>
      </c>
      <c r="E22" s="54" t="s">
        <v>214</v>
      </c>
      <c r="F22" s="54" t="s">
        <v>287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 s="10">
        <v>1</v>
      </c>
      <c r="B4" s="54" t="s">
        <v>307</v>
      </c>
      <c r="C4" s="40">
        <v>0</v>
      </c>
      <c r="D4" s="40">
        <v>0</v>
      </c>
      <c r="E4" s="3" t="s">
        <v>214</v>
      </c>
      <c r="F4" s="10" t="s">
        <v>287</v>
      </c>
    </row>
    <row r="5" spans="1:6">
      <c r="A5" s="10">
        <v>2</v>
      </c>
      <c r="B5" s="54" t="s">
        <v>307</v>
      </c>
      <c r="C5" s="40">
        <v>0</v>
      </c>
      <c r="D5" s="40">
        <v>0</v>
      </c>
      <c r="E5" s="3" t="s">
        <v>214</v>
      </c>
      <c r="F5" s="10" t="s">
        <v>287</v>
      </c>
    </row>
    <row r="6" spans="1:6">
      <c r="A6" s="10">
        <v>3</v>
      </c>
      <c r="B6" s="54" t="s">
        <v>307</v>
      </c>
      <c r="C6" s="40">
        <v>0</v>
      </c>
      <c r="D6" s="40">
        <v>0</v>
      </c>
      <c r="E6" s="3" t="s">
        <v>214</v>
      </c>
      <c r="F6" s="10" t="s">
        <v>287</v>
      </c>
    </row>
    <row r="7" spans="1:6">
      <c r="A7" s="10">
        <v>4</v>
      </c>
      <c r="B7" s="54" t="s">
        <v>307</v>
      </c>
      <c r="C7" s="40">
        <v>0</v>
      </c>
      <c r="D7" s="40">
        <v>0</v>
      </c>
      <c r="E7" s="3" t="s">
        <v>214</v>
      </c>
      <c r="F7" s="10" t="s">
        <v>287</v>
      </c>
    </row>
    <row r="8" spans="1:6">
      <c r="A8" s="10">
        <v>5</v>
      </c>
      <c r="B8" s="54" t="s">
        <v>307</v>
      </c>
      <c r="C8" s="40">
        <v>0</v>
      </c>
      <c r="D8" s="40">
        <v>0</v>
      </c>
      <c r="E8" s="3" t="s">
        <v>214</v>
      </c>
      <c r="F8" s="10" t="s">
        <v>287</v>
      </c>
    </row>
    <row r="9" spans="1:6">
      <c r="A9" s="10">
        <v>6</v>
      </c>
      <c r="B9" s="54" t="s">
        <v>307</v>
      </c>
      <c r="C9" s="40">
        <v>0</v>
      </c>
      <c r="D9" s="40">
        <v>0</v>
      </c>
      <c r="E9" s="3" t="s">
        <v>214</v>
      </c>
      <c r="F9" s="10" t="s">
        <v>287</v>
      </c>
    </row>
    <row r="10" spans="1:6">
      <c r="A10" s="10">
        <v>7</v>
      </c>
      <c r="B10" s="54" t="s">
        <v>307</v>
      </c>
      <c r="C10" s="40">
        <v>0</v>
      </c>
      <c r="D10" s="40">
        <v>0</v>
      </c>
      <c r="E10" s="3" t="s">
        <v>214</v>
      </c>
      <c r="F10" s="10" t="s">
        <v>287</v>
      </c>
    </row>
    <row r="11" spans="1:6">
      <c r="A11" s="10">
        <v>8</v>
      </c>
      <c r="B11" s="54" t="s">
        <v>307</v>
      </c>
      <c r="C11" s="40">
        <v>0</v>
      </c>
      <c r="D11" s="40">
        <v>0</v>
      </c>
      <c r="E11" s="3" t="s">
        <v>214</v>
      </c>
      <c r="F11" s="10" t="s">
        <v>287</v>
      </c>
    </row>
    <row r="12" spans="1:6">
      <c r="A12" s="10">
        <v>9</v>
      </c>
      <c r="B12" s="54" t="s">
        <v>307</v>
      </c>
      <c r="C12" s="40">
        <v>0</v>
      </c>
      <c r="D12" s="40">
        <v>0</v>
      </c>
      <c r="E12" s="3" t="s">
        <v>214</v>
      </c>
      <c r="F12" s="10" t="s">
        <v>287</v>
      </c>
    </row>
    <row r="13" spans="1:6">
      <c r="A13" s="10">
        <v>10</v>
      </c>
      <c r="B13" s="54" t="s">
        <v>307</v>
      </c>
      <c r="C13" s="40">
        <v>0</v>
      </c>
      <c r="D13" s="40">
        <v>0</v>
      </c>
      <c r="E13" s="3" t="s">
        <v>214</v>
      </c>
      <c r="F13" s="10" t="s">
        <v>287</v>
      </c>
    </row>
    <row r="14" spans="1:6">
      <c r="A14" s="10">
        <v>11</v>
      </c>
      <c r="B14" s="54" t="s">
        <v>307</v>
      </c>
      <c r="C14" s="40">
        <v>0</v>
      </c>
      <c r="D14" s="40">
        <v>0</v>
      </c>
      <c r="E14" s="3" t="s">
        <v>214</v>
      </c>
      <c r="F14" s="10" t="s">
        <v>287</v>
      </c>
    </row>
    <row r="15" spans="1:6">
      <c r="A15" s="10">
        <v>12</v>
      </c>
      <c r="B15" s="54" t="s">
        <v>307</v>
      </c>
      <c r="C15" s="40">
        <v>0</v>
      </c>
      <c r="D15" s="40">
        <v>0</v>
      </c>
      <c r="E15" s="3" t="s">
        <v>214</v>
      </c>
      <c r="F15" s="10" t="s">
        <v>287</v>
      </c>
    </row>
    <row r="16" spans="1:6">
      <c r="A16" s="10">
        <v>13</v>
      </c>
      <c r="B16" s="54" t="s">
        <v>307</v>
      </c>
      <c r="C16" s="40">
        <v>0</v>
      </c>
      <c r="D16" s="40">
        <v>0</v>
      </c>
      <c r="E16" s="3" t="s">
        <v>214</v>
      </c>
      <c r="F16" s="10" t="s">
        <v>287</v>
      </c>
    </row>
    <row r="17" spans="1:6">
      <c r="A17" s="10">
        <v>14</v>
      </c>
      <c r="B17" s="54" t="s">
        <v>307</v>
      </c>
      <c r="C17" s="40">
        <v>0</v>
      </c>
      <c r="D17" s="40">
        <v>0</v>
      </c>
      <c r="E17" s="3" t="s">
        <v>214</v>
      </c>
      <c r="F17" s="10" t="s">
        <v>287</v>
      </c>
    </row>
    <row r="18" spans="1:6">
      <c r="A18" s="10">
        <v>15</v>
      </c>
      <c r="B18" s="54" t="s">
        <v>307</v>
      </c>
      <c r="C18" s="40">
        <v>0</v>
      </c>
      <c r="D18" s="40">
        <v>0</v>
      </c>
      <c r="E18" s="3" t="s">
        <v>214</v>
      </c>
      <c r="F18" s="10" t="s">
        <v>287</v>
      </c>
    </row>
    <row r="19" spans="1:6">
      <c r="A19" s="10">
        <v>16</v>
      </c>
      <c r="B19" s="54" t="s">
        <v>307</v>
      </c>
      <c r="C19" s="40">
        <v>0</v>
      </c>
      <c r="D19" s="40">
        <v>0</v>
      </c>
      <c r="E19" s="3" t="s">
        <v>214</v>
      </c>
      <c r="F19" s="10" t="s">
        <v>287</v>
      </c>
    </row>
    <row r="20" spans="1:6">
      <c r="A20" s="10">
        <v>17</v>
      </c>
      <c r="B20" s="54" t="s">
        <v>307</v>
      </c>
      <c r="C20" s="40">
        <v>0</v>
      </c>
      <c r="D20" s="40">
        <v>0</v>
      </c>
      <c r="E20" s="3" t="s">
        <v>214</v>
      </c>
      <c r="F20" s="10" t="s">
        <v>287</v>
      </c>
    </row>
    <row r="21" spans="1:6">
      <c r="A21" s="10">
        <v>18</v>
      </c>
      <c r="B21" s="54" t="s">
        <v>307</v>
      </c>
      <c r="C21" s="40">
        <v>0</v>
      </c>
      <c r="D21" s="40">
        <v>0</v>
      </c>
      <c r="E21" s="53" t="s">
        <v>214</v>
      </c>
      <c r="F21" s="10" t="s">
        <v>287</v>
      </c>
    </row>
    <row r="22" spans="1:6">
      <c r="A22" s="10">
        <v>19</v>
      </c>
      <c r="B22" s="54" t="s">
        <v>307</v>
      </c>
      <c r="C22" s="40">
        <v>0</v>
      </c>
      <c r="D22" s="40">
        <v>0</v>
      </c>
      <c r="E22" s="54" t="s">
        <v>214</v>
      </c>
      <c r="F22" s="10" t="s">
        <v>287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4" sqref="A4"/>
    </sheetView>
  </sheetViews>
  <sheetFormatPr baseColWidth="10" defaultColWidth="9.140625" defaultRowHeight="15"/>
  <cols>
    <col min="1" max="1" width="3.140625" bestFit="1" customWidth="1"/>
    <col min="2" max="2" width="38.85546875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30">
      <c r="A4" s="9">
        <v>1</v>
      </c>
      <c r="B4" s="39" t="s">
        <v>310</v>
      </c>
      <c r="C4" s="4">
        <v>0</v>
      </c>
      <c r="D4" s="4">
        <v>0</v>
      </c>
      <c r="E4" s="56" t="s">
        <v>214</v>
      </c>
      <c r="F4" s="4" t="s">
        <v>293</v>
      </c>
    </row>
    <row r="5" spans="1:6" s="54" customFormat="1">
      <c r="A5" s="43">
        <v>2</v>
      </c>
      <c r="B5" s="39" t="s">
        <v>303</v>
      </c>
      <c r="C5" s="4">
        <v>3250.08</v>
      </c>
      <c r="D5" s="4">
        <v>3250.08</v>
      </c>
      <c r="E5" s="54" t="s">
        <v>214</v>
      </c>
      <c r="F5" s="10" t="s">
        <v>293</v>
      </c>
    </row>
    <row r="6" spans="1:6">
      <c r="A6" s="43">
        <v>3</v>
      </c>
      <c r="B6" s="39" t="s">
        <v>303</v>
      </c>
      <c r="C6" s="4">
        <v>1324.08</v>
      </c>
      <c r="D6" s="4">
        <v>1324.08</v>
      </c>
      <c r="E6" s="3" t="s">
        <v>214</v>
      </c>
      <c r="F6" s="10" t="s">
        <v>293</v>
      </c>
    </row>
    <row r="7" spans="1:6">
      <c r="A7" s="9">
        <v>4</v>
      </c>
      <c r="B7" s="39" t="s">
        <v>303</v>
      </c>
      <c r="C7" s="4">
        <v>2582.37</v>
      </c>
      <c r="D7" s="4">
        <v>2582.37</v>
      </c>
      <c r="E7" s="3" t="s">
        <v>214</v>
      </c>
      <c r="F7" s="10" t="s">
        <v>293</v>
      </c>
    </row>
    <row r="8" spans="1:6">
      <c r="A8" s="43">
        <v>5</v>
      </c>
      <c r="B8" s="39" t="s">
        <v>303</v>
      </c>
      <c r="C8" s="4">
        <v>2350.71</v>
      </c>
      <c r="D8" s="4">
        <v>2350.71</v>
      </c>
      <c r="E8" s="3" t="s">
        <v>214</v>
      </c>
      <c r="F8" s="10" t="s">
        <v>293</v>
      </c>
    </row>
    <row r="9" spans="1:6">
      <c r="A9" s="43">
        <v>6</v>
      </c>
      <c r="B9" s="39" t="s">
        <v>303</v>
      </c>
      <c r="C9" s="4">
        <v>1692.18</v>
      </c>
      <c r="D9" s="4">
        <v>1692.18</v>
      </c>
      <c r="E9" s="3" t="s">
        <v>214</v>
      </c>
      <c r="F9" s="10" t="s">
        <v>293</v>
      </c>
    </row>
    <row r="10" spans="1:6">
      <c r="A10" s="9">
        <v>7</v>
      </c>
      <c r="B10" s="39" t="s">
        <v>303</v>
      </c>
      <c r="C10" s="4">
        <v>1979.91</v>
      </c>
      <c r="D10" s="4">
        <v>1979.91</v>
      </c>
      <c r="E10" s="3" t="s">
        <v>214</v>
      </c>
      <c r="F10" s="10" t="s">
        <v>293</v>
      </c>
    </row>
    <row r="11" spans="1:6">
      <c r="A11" s="43">
        <v>8</v>
      </c>
      <c r="B11" s="39" t="s">
        <v>303</v>
      </c>
      <c r="C11" s="4">
        <v>1979.91</v>
      </c>
      <c r="D11" s="4">
        <v>1979.91</v>
      </c>
      <c r="E11" s="3" t="s">
        <v>214</v>
      </c>
      <c r="F11" s="10" t="s">
        <v>293</v>
      </c>
    </row>
    <row r="12" spans="1:6">
      <c r="A12" s="43">
        <v>9</v>
      </c>
      <c r="B12" s="39" t="s">
        <v>303</v>
      </c>
      <c r="C12" s="4">
        <v>2563.92</v>
      </c>
      <c r="D12" s="4">
        <v>2563.92</v>
      </c>
      <c r="E12" s="3" t="s">
        <v>214</v>
      </c>
      <c r="F12" s="10" t="s">
        <v>293</v>
      </c>
    </row>
    <row r="13" spans="1:6">
      <c r="A13" s="9">
        <v>10</v>
      </c>
      <c r="B13" s="39" t="s">
        <v>303</v>
      </c>
      <c r="C13" s="4">
        <v>1583.89</v>
      </c>
      <c r="D13" s="4">
        <v>1583.89</v>
      </c>
      <c r="E13" s="3" t="s">
        <v>214</v>
      </c>
      <c r="F13" s="10" t="s">
        <v>293</v>
      </c>
    </row>
    <row r="14" spans="1:6">
      <c r="A14" s="43">
        <v>11</v>
      </c>
      <c r="B14" s="39" t="s">
        <v>303</v>
      </c>
      <c r="C14" s="4">
        <v>1673.28</v>
      </c>
      <c r="D14" s="4">
        <v>1673.28</v>
      </c>
      <c r="E14" s="3" t="s">
        <v>214</v>
      </c>
      <c r="F14" s="10" t="s">
        <v>293</v>
      </c>
    </row>
    <row r="15" spans="1:6">
      <c r="A15" s="43">
        <v>12</v>
      </c>
      <c r="B15" s="39" t="s">
        <v>303</v>
      </c>
      <c r="C15" s="4">
        <v>2375.91</v>
      </c>
      <c r="D15" s="4">
        <v>2375.91</v>
      </c>
      <c r="E15" s="3" t="s">
        <v>214</v>
      </c>
      <c r="F15" s="10" t="s">
        <v>293</v>
      </c>
    </row>
    <row r="16" spans="1:6">
      <c r="A16" s="9">
        <v>13</v>
      </c>
      <c r="B16" s="39" t="s">
        <v>303</v>
      </c>
      <c r="C16" s="4">
        <v>1657.8</v>
      </c>
      <c r="D16" s="4">
        <v>1657.8</v>
      </c>
      <c r="E16" s="3" t="s">
        <v>214</v>
      </c>
      <c r="F16" s="10" t="s">
        <v>293</v>
      </c>
    </row>
    <row r="17" spans="1:6">
      <c r="A17" s="43">
        <v>14</v>
      </c>
      <c r="B17" s="39" t="s">
        <v>303</v>
      </c>
      <c r="C17" s="4">
        <v>1189.98</v>
      </c>
      <c r="D17" s="4">
        <v>1189.98</v>
      </c>
      <c r="E17" s="3" t="s">
        <v>214</v>
      </c>
      <c r="F17" s="10" t="s">
        <v>293</v>
      </c>
    </row>
    <row r="18" spans="1:6">
      <c r="A18" s="43">
        <v>15</v>
      </c>
      <c r="B18" s="39" t="s">
        <v>303</v>
      </c>
      <c r="C18" s="4">
        <v>2382.21</v>
      </c>
      <c r="D18" s="4">
        <v>2382.21</v>
      </c>
      <c r="E18" s="3" t="s">
        <v>214</v>
      </c>
      <c r="F18" s="10" t="s">
        <v>293</v>
      </c>
    </row>
    <row r="19" spans="1:6">
      <c r="A19" s="9">
        <v>16</v>
      </c>
      <c r="B19" s="39" t="s">
        <v>303</v>
      </c>
      <c r="C19" s="4">
        <v>1979.91</v>
      </c>
      <c r="D19" s="4">
        <v>1979.91</v>
      </c>
      <c r="E19" s="3" t="s">
        <v>214</v>
      </c>
      <c r="F19" s="10" t="s">
        <v>293</v>
      </c>
    </row>
    <row r="20" spans="1:6">
      <c r="A20" s="43">
        <v>17</v>
      </c>
      <c r="B20" s="39" t="s">
        <v>303</v>
      </c>
      <c r="C20" s="4">
        <v>1418.85</v>
      </c>
      <c r="D20" s="4">
        <v>1418.85</v>
      </c>
      <c r="E20" s="3" t="s">
        <v>214</v>
      </c>
      <c r="F20" s="10" t="s">
        <v>293</v>
      </c>
    </row>
    <row r="21" spans="1:6" ht="30">
      <c r="A21" s="43">
        <v>18</v>
      </c>
      <c r="B21" s="39" t="s">
        <v>309</v>
      </c>
      <c r="C21" s="4">
        <v>0</v>
      </c>
      <c r="D21" s="4">
        <v>0</v>
      </c>
      <c r="E21" s="56" t="s">
        <v>214</v>
      </c>
      <c r="F21" s="4" t="s">
        <v>293</v>
      </c>
    </row>
    <row r="22" spans="1:6">
      <c r="A22" s="9">
        <v>19</v>
      </c>
      <c r="B22" s="39" t="s">
        <v>303</v>
      </c>
      <c r="C22" s="4">
        <v>1200.06</v>
      </c>
      <c r="D22" s="4">
        <v>1200.06</v>
      </c>
      <c r="E22" s="53" t="s">
        <v>214</v>
      </c>
      <c r="F22" s="10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2025-02-19T15:39:36Z</dcterms:created>
  <dcterms:modified xsi:type="dcterms:W3CDTF">2025-11-06T22:15:10Z</dcterms:modified>
</cp:coreProperties>
</file>